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管理課\教科書\☆1　教科書採択一般\03採択等説明会 &amp; 採択及び需要数報告依頼\R05  ★\02_採択及び需要数報告依頼（未）\05_東京教科書HPへ掲載依頼\需要票等\"/>
    </mc:Choice>
  </mc:AlternateContent>
  <bookViews>
    <workbookView xWindow="240" yWindow="15" windowWidth="14940" windowHeight="9000" tabRatio="958"/>
  </bookViews>
  <sheets>
    <sheet name="(※)各学校が作成する書類内訳" sheetId="9" r:id="rId1"/>
    <sheet name="検定(記入例)" sheetId="10" r:id="rId2"/>
    <sheet name="検定(入力用)" sheetId="11" r:id="rId3"/>
    <sheet name="検定(教科書一覧)" sheetId="12" r:id="rId4"/>
    <sheet name="著作(記入例)" sheetId="5" r:id="rId5"/>
    <sheet name="著作(入力用)" sheetId="6" r:id="rId6"/>
    <sheet name="別表(記入例)" sheetId="7" r:id="rId7"/>
    <sheet name="別表(入力用)" sheetId="8" r:id="rId8"/>
  </sheets>
  <definedNames>
    <definedName name="_xlnm.Print_Area" localSheetId="0">'(※)各学校が作成する書類内訳'!$A$1:$J$11</definedName>
    <definedName name="_xlnm.Print_Area" localSheetId="1">'検定(記入例)'!$A$1:$T$31</definedName>
    <definedName name="_xlnm.Print_Area" localSheetId="3">'検定(教科書一覧)'!$A$1:$E$76</definedName>
    <definedName name="_xlnm.Print_Area" localSheetId="4">'著作(記入例)'!$A$1:$U$21</definedName>
    <definedName name="_xlnm.Print_Area" localSheetId="6">'別表(記入例)'!$B$1:$U$54</definedName>
    <definedName name="_xlnm.Print_Area" localSheetId="7">'別表(入力用)'!$A$1:$T$153</definedName>
    <definedName name="_xlnm.Print_Titles" localSheetId="2">'検定(入力用)'!$1:$8</definedName>
    <definedName name="_xlnm.Print_Titles" localSheetId="4">'著作(記入例)'!$2:$9</definedName>
    <definedName name="_xlnm.Print_Titles" localSheetId="5">'著作(入力用)'!$1:$8</definedName>
    <definedName name="_xlnm.Print_Titles" localSheetId="6">'別表(記入例)'!$6:$6</definedName>
    <definedName name="_xlnm.Print_Titles" localSheetId="7">'別表(入力用)'!$4:$4</definedName>
  </definedNames>
  <calcPr calcId="162913"/>
</workbook>
</file>

<file path=xl/calcChain.xml><?xml version="1.0" encoding="utf-8"?>
<calcChain xmlns="http://schemas.openxmlformats.org/spreadsheetml/2006/main">
  <c r="J42" i="6" l="1"/>
  <c r="K18" i="5" l="1"/>
  <c r="J18" i="5"/>
  <c r="I18" i="5"/>
  <c r="K64" i="11" l="1"/>
  <c r="J64" i="11"/>
  <c r="L64" i="11" s="1"/>
  <c r="I64" i="11"/>
  <c r="K63" i="11"/>
  <c r="J63" i="11"/>
  <c r="L63" i="11" s="1"/>
  <c r="I63" i="11"/>
  <c r="K62" i="11"/>
  <c r="J62" i="11"/>
  <c r="L62" i="11" s="1"/>
  <c r="I62" i="11"/>
  <c r="L61" i="11"/>
  <c r="L60" i="11"/>
  <c r="F60" i="11"/>
  <c r="C60" i="11"/>
  <c r="K59" i="11"/>
  <c r="J59" i="11"/>
  <c r="L59" i="11" s="1"/>
  <c r="I59" i="11"/>
  <c r="L58" i="11"/>
  <c r="L57" i="11"/>
  <c r="F57" i="11"/>
  <c r="C57" i="11"/>
  <c r="K56" i="11"/>
  <c r="J56" i="11"/>
  <c r="L56" i="11" s="1"/>
  <c r="I56" i="11"/>
  <c r="L55" i="11"/>
  <c r="L54" i="11"/>
  <c r="F54" i="11"/>
  <c r="C54" i="11"/>
  <c r="K53" i="11"/>
  <c r="J53" i="11"/>
  <c r="L53" i="11" s="1"/>
  <c r="I53" i="11"/>
  <c r="L52" i="11"/>
  <c r="L51" i="11"/>
  <c r="F51" i="11"/>
  <c r="C51" i="11"/>
  <c r="K50" i="11"/>
  <c r="J50" i="11"/>
  <c r="L50" i="11" s="1"/>
  <c r="I50" i="11"/>
  <c r="L49" i="11"/>
  <c r="L48" i="11"/>
  <c r="F48" i="11"/>
  <c r="C48" i="11"/>
  <c r="L47" i="11"/>
  <c r="J47" i="11"/>
  <c r="L46" i="11"/>
  <c r="L45" i="11"/>
  <c r="F45" i="11"/>
  <c r="K44" i="11"/>
  <c r="I44" i="11"/>
  <c r="L44" i="11" s="1"/>
  <c r="L43" i="11"/>
  <c r="L42" i="11"/>
  <c r="F42" i="11"/>
  <c r="C42" i="11"/>
  <c r="K41" i="11"/>
  <c r="J41" i="11"/>
  <c r="L41" i="11" s="1"/>
  <c r="I41" i="11"/>
  <c r="L40" i="11"/>
  <c r="L39" i="11"/>
  <c r="F39" i="11"/>
  <c r="C39" i="11"/>
  <c r="L38" i="11"/>
  <c r="J38" i="11"/>
  <c r="L37" i="11"/>
  <c r="L36" i="11"/>
  <c r="F36" i="11"/>
  <c r="K35" i="11"/>
  <c r="I35" i="11"/>
  <c r="L35" i="11" s="1"/>
  <c r="L34" i="11"/>
  <c r="L33" i="11"/>
  <c r="F33" i="11"/>
  <c r="C33" i="11"/>
  <c r="K32" i="11"/>
  <c r="J32" i="11"/>
  <c r="L32" i="11" s="1"/>
  <c r="I32" i="11"/>
  <c r="L31" i="11"/>
  <c r="L30" i="11"/>
  <c r="F30" i="11"/>
  <c r="C30" i="11"/>
  <c r="K29" i="11"/>
  <c r="J29" i="11"/>
  <c r="L29" i="11" s="1"/>
  <c r="I29" i="11"/>
  <c r="L28" i="11"/>
  <c r="L27" i="11"/>
  <c r="F27" i="11"/>
  <c r="C27" i="11"/>
  <c r="K26" i="11"/>
  <c r="J26" i="11"/>
  <c r="L26" i="11" s="1"/>
  <c r="I26" i="11"/>
  <c r="L25" i="11"/>
  <c r="L24" i="11"/>
  <c r="F24" i="11"/>
  <c r="C24" i="11"/>
  <c r="K23" i="11"/>
  <c r="J23" i="11"/>
  <c r="L23" i="11" s="1"/>
  <c r="I23" i="11"/>
  <c r="L22" i="11"/>
  <c r="L21" i="11"/>
  <c r="F21" i="11"/>
  <c r="C21" i="11"/>
  <c r="K20" i="11"/>
  <c r="J20" i="11"/>
  <c r="L20" i="11" s="1"/>
  <c r="I20" i="11"/>
  <c r="L19" i="11"/>
  <c r="L18" i="11"/>
  <c r="F18" i="11"/>
  <c r="C18" i="11"/>
  <c r="K17" i="11"/>
  <c r="J17" i="11"/>
  <c r="L17" i="11" s="1"/>
  <c r="I17" i="11"/>
  <c r="L16" i="11"/>
  <c r="L15" i="11"/>
  <c r="F15" i="11"/>
  <c r="C15" i="11"/>
  <c r="K14" i="11"/>
  <c r="J14" i="11"/>
  <c r="L14" i="11" s="1"/>
  <c r="I14" i="11"/>
  <c r="L13" i="11"/>
  <c r="L12" i="11"/>
  <c r="F12" i="11"/>
  <c r="C12" i="11"/>
  <c r="K11" i="11"/>
  <c r="K65" i="11" s="1"/>
  <c r="J11" i="11"/>
  <c r="J65" i="11" s="1"/>
  <c r="I11" i="11"/>
  <c r="I65" i="11" s="1"/>
  <c r="L65" i="11" s="1"/>
  <c r="L10" i="11"/>
  <c r="L9" i="11"/>
  <c r="F9" i="11"/>
  <c r="C9" i="11"/>
  <c r="L30" i="10"/>
  <c r="K30" i="10"/>
  <c r="M30" i="10" s="1"/>
  <c r="J30" i="10"/>
  <c r="L29" i="10"/>
  <c r="L31" i="10" s="1"/>
  <c r="K29" i="10"/>
  <c r="K31" i="10" s="1"/>
  <c r="J29" i="10"/>
  <c r="J31" i="10" s="1"/>
  <c r="M31" i="10" s="1"/>
  <c r="M28" i="10"/>
  <c r="J28" i="10"/>
  <c r="M27" i="10"/>
  <c r="M26" i="10"/>
  <c r="L25" i="10"/>
  <c r="J25" i="10"/>
  <c r="M25" i="10" s="1"/>
  <c r="M24" i="10"/>
  <c r="M23" i="10"/>
  <c r="L22" i="10"/>
  <c r="K22" i="10"/>
  <c r="J22" i="10"/>
  <c r="M22" i="10" s="1"/>
  <c r="M21" i="10"/>
  <c r="M20" i="10"/>
  <c r="L18" i="10"/>
  <c r="K18" i="10"/>
  <c r="J18" i="10"/>
  <c r="M18" i="10" s="1"/>
  <c r="M17" i="10"/>
  <c r="M16" i="10"/>
  <c r="L15" i="10"/>
  <c r="K15" i="10"/>
  <c r="J15" i="10"/>
  <c r="M15" i="10" s="1"/>
  <c r="M14" i="10"/>
  <c r="M13" i="10"/>
  <c r="L12" i="10"/>
  <c r="K12" i="10"/>
  <c r="J12" i="10"/>
  <c r="M12" i="10" s="1"/>
  <c r="M11" i="10"/>
  <c r="M10" i="10"/>
  <c r="M29" i="10" l="1"/>
  <c r="L11" i="11"/>
  <c r="K42" i="6" l="1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D18" i="8"/>
  <c r="D17" i="8"/>
  <c r="D16" i="8"/>
  <c r="D11" i="8"/>
  <c r="D10" i="8"/>
  <c r="D9" i="8"/>
  <c r="L9" i="6"/>
  <c r="K11" i="5"/>
  <c r="K10" i="5"/>
  <c r="L42" i="6"/>
</calcChain>
</file>

<file path=xl/sharedStrings.xml><?xml version="1.0" encoding="utf-8"?>
<sst xmlns="http://schemas.openxmlformats.org/spreadsheetml/2006/main" count="850" uniqueCount="364">
  <si>
    <t>伝え合う言葉　中学国語</t>
    <rPh sb="0" eb="1">
      <t>ツタ</t>
    </rPh>
    <rPh sb="2" eb="3">
      <t>ア</t>
    </rPh>
    <rPh sb="4" eb="6">
      <t>コトバ</t>
    </rPh>
    <rPh sb="7" eb="8">
      <t>チュウ</t>
    </rPh>
    <rPh sb="8" eb="9">
      <t>ガク</t>
    </rPh>
    <rPh sb="9" eb="11">
      <t>コクゴ</t>
    </rPh>
    <phoneticPr fontId="2"/>
  </si>
  <si>
    <t>中学書写</t>
    <rPh sb="0" eb="2">
      <t>チュウガク</t>
    </rPh>
    <rPh sb="2" eb="4">
      <t>ショシャ</t>
    </rPh>
    <phoneticPr fontId="2"/>
  </si>
  <si>
    <t>中学社会　地理　地域にまなぶ</t>
    <rPh sb="0" eb="2">
      <t>チュウガク</t>
    </rPh>
    <rPh sb="2" eb="4">
      <t>シャカイ</t>
    </rPh>
    <rPh sb="5" eb="7">
      <t>チリ</t>
    </rPh>
    <rPh sb="8" eb="10">
      <t>チイキ</t>
    </rPh>
    <phoneticPr fontId="2"/>
  </si>
  <si>
    <t>中学社会　地理的分野</t>
    <rPh sb="0" eb="2">
      <t>チュウガク</t>
    </rPh>
    <rPh sb="2" eb="4">
      <t>シャカイ</t>
    </rPh>
    <rPh sb="5" eb="8">
      <t>チリテキ</t>
    </rPh>
    <rPh sb="8" eb="10">
      <t>ブンヤ</t>
    </rPh>
    <phoneticPr fontId="2"/>
  </si>
  <si>
    <t>中学社会　歴史　未来をひらく</t>
    <rPh sb="0" eb="2">
      <t>チュウガク</t>
    </rPh>
    <rPh sb="2" eb="4">
      <t>シャカイ</t>
    </rPh>
    <rPh sb="5" eb="7">
      <t>レキシ</t>
    </rPh>
    <rPh sb="8" eb="10">
      <t>ミライ</t>
    </rPh>
    <phoneticPr fontId="2"/>
  </si>
  <si>
    <t>社会科　中学生の歴史　日本の歩みと世界の動き</t>
    <rPh sb="0" eb="2">
      <t>シャカイ</t>
    </rPh>
    <rPh sb="2" eb="3">
      <t>カ</t>
    </rPh>
    <rPh sb="4" eb="7">
      <t>チュウガクセイ</t>
    </rPh>
    <rPh sb="8" eb="10">
      <t>レキシ</t>
    </rPh>
    <rPh sb="11" eb="13">
      <t>ニホン</t>
    </rPh>
    <rPh sb="14" eb="15">
      <t>アユ</t>
    </rPh>
    <rPh sb="17" eb="19">
      <t>セカイ</t>
    </rPh>
    <rPh sb="20" eb="21">
      <t>ウゴ</t>
    </rPh>
    <phoneticPr fontId="2"/>
  </si>
  <si>
    <t>中学社会　歴史的分野</t>
    <rPh sb="0" eb="2">
      <t>チュウガク</t>
    </rPh>
    <rPh sb="2" eb="4">
      <t>シャカイ</t>
    </rPh>
    <rPh sb="5" eb="8">
      <t>レキシテキ</t>
    </rPh>
    <rPh sb="8" eb="10">
      <t>ブンヤ</t>
    </rPh>
    <phoneticPr fontId="2"/>
  </si>
  <si>
    <t>中学社会　公民　ともに生きる</t>
    <rPh sb="0" eb="2">
      <t>チュウガク</t>
    </rPh>
    <rPh sb="2" eb="4">
      <t>シャカイ</t>
    </rPh>
    <rPh sb="5" eb="7">
      <t>コウミン</t>
    </rPh>
    <rPh sb="11" eb="12">
      <t>イ</t>
    </rPh>
    <phoneticPr fontId="2"/>
  </si>
  <si>
    <t>中学社会　公民的分野</t>
    <rPh sb="0" eb="2">
      <t>チュウガク</t>
    </rPh>
    <rPh sb="2" eb="4">
      <t>シャカイ</t>
    </rPh>
    <rPh sb="5" eb="8">
      <t>コウミンテキ</t>
    </rPh>
    <rPh sb="8" eb="10">
      <t>ブンヤ</t>
    </rPh>
    <phoneticPr fontId="2"/>
  </si>
  <si>
    <t>新しい公民教科書</t>
    <rPh sb="0" eb="1">
      <t>アタラ</t>
    </rPh>
    <rPh sb="3" eb="5">
      <t>コウミン</t>
    </rPh>
    <rPh sb="5" eb="8">
      <t>キョウカショ</t>
    </rPh>
    <phoneticPr fontId="2"/>
  </si>
  <si>
    <t>中学校社会科地図</t>
    <rPh sb="0" eb="1">
      <t>チュウ</t>
    </rPh>
    <rPh sb="1" eb="3">
      <t>ガッコウ</t>
    </rPh>
    <rPh sb="3" eb="5">
      <t>シャカイ</t>
    </rPh>
    <rPh sb="5" eb="6">
      <t>カ</t>
    </rPh>
    <rPh sb="6" eb="8">
      <t>チズ</t>
    </rPh>
    <phoneticPr fontId="2"/>
  </si>
  <si>
    <t>帝国</t>
    <rPh sb="0" eb="2">
      <t>テイコク</t>
    </rPh>
    <phoneticPr fontId="2"/>
  </si>
  <si>
    <t>中学校数学</t>
    <rPh sb="0" eb="1">
      <t>チュウ</t>
    </rPh>
    <rPh sb="1" eb="3">
      <t>ガッコウ</t>
    </rPh>
    <rPh sb="3" eb="5">
      <t>スウガク</t>
    </rPh>
    <phoneticPr fontId="2"/>
  </si>
  <si>
    <t>中学数学</t>
    <rPh sb="0" eb="2">
      <t>チュウガク</t>
    </rPh>
    <rPh sb="2" eb="4">
      <t>スウガク</t>
    </rPh>
    <phoneticPr fontId="2"/>
  </si>
  <si>
    <t>未来へひろがる数学</t>
    <rPh sb="0" eb="2">
      <t>ミライ</t>
    </rPh>
    <rPh sb="7" eb="9">
      <t>スウガク</t>
    </rPh>
    <phoneticPr fontId="2"/>
  </si>
  <si>
    <t>中学校科学</t>
    <rPh sb="0" eb="1">
      <t>チュウ</t>
    </rPh>
    <rPh sb="1" eb="3">
      <t>ガッコウ</t>
    </rPh>
    <rPh sb="3" eb="5">
      <t>カガク</t>
    </rPh>
    <phoneticPr fontId="2"/>
  </si>
  <si>
    <t>未来へひろがるサイエンス</t>
    <rPh sb="0" eb="2">
      <t>ミライ</t>
    </rPh>
    <phoneticPr fontId="2"/>
  </si>
  <si>
    <t>中学器楽　音楽のおくりもの</t>
    <rPh sb="0" eb="2">
      <t>チュウガク</t>
    </rPh>
    <rPh sb="2" eb="4">
      <t>キガク</t>
    </rPh>
    <rPh sb="5" eb="7">
      <t>オンガク</t>
    </rPh>
    <phoneticPr fontId="2"/>
  </si>
  <si>
    <t>中学生の器楽</t>
    <rPh sb="0" eb="3">
      <t>チュウガクセイ</t>
    </rPh>
    <rPh sb="4" eb="6">
      <t>キガク</t>
    </rPh>
    <phoneticPr fontId="2"/>
  </si>
  <si>
    <t>数研</t>
    <rPh sb="0" eb="1">
      <t>スウ</t>
    </rPh>
    <rPh sb="1" eb="2">
      <t>ケン</t>
    </rPh>
    <phoneticPr fontId="2"/>
  </si>
  <si>
    <t>教芸</t>
    <rPh sb="0" eb="1">
      <t>キョウ</t>
    </rPh>
    <rPh sb="1" eb="2">
      <t>ゲイ</t>
    </rPh>
    <phoneticPr fontId="2"/>
  </si>
  <si>
    <t>開隆堂</t>
    <rPh sb="0" eb="1">
      <t>カイ</t>
    </rPh>
    <rPh sb="1" eb="2">
      <t>リュウ</t>
    </rPh>
    <rPh sb="2" eb="3">
      <t>ドウ</t>
    </rPh>
    <phoneticPr fontId="2"/>
  </si>
  <si>
    <t>学研</t>
    <rPh sb="0" eb="2">
      <t>ガッケン</t>
    </rPh>
    <phoneticPr fontId="2"/>
  </si>
  <si>
    <t>保健体育</t>
    <rPh sb="0" eb="2">
      <t>ホケン</t>
    </rPh>
    <rPh sb="2" eb="4">
      <t>タイイク</t>
    </rPh>
    <phoneticPr fontId="2"/>
  </si>
  <si>
    <t>大修館</t>
    <rPh sb="0" eb="1">
      <t>ダイ</t>
    </rPh>
    <rPh sb="1" eb="2">
      <t>シュウ</t>
    </rPh>
    <rPh sb="2" eb="3">
      <t>カン</t>
    </rPh>
    <phoneticPr fontId="2"/>
  </si>
  <si>
    <t>教図</t>
    <rPh sb="0" eb="1">
      <t>キョウ</t>
    </rPh>
    <rPh sb="1" eb="2">
      <t>ズ</t>
    </rPh>
    <phoneticPr fontId="2"/>
  </si>
  <si>
    <t>中学校</t>
    <rPh sb="0" eb="3">
      <t>チ</t>
    </rPh>
    <phoneticPr fontId="2"/>
  </si>
  <si>
    <t>学校整理番号</t>
    <rPh sb="0" eb="2">
      <t>ガッコウ</t>
    </rPh>
    <rPh sb="2" eb="4">
      <t>セイリ</t>
    </rPh>
    <rPh sb="4" eb="6">
      <t>バンゴウ</t>
    </rPh>
    <phoneticPr fontId="2"/>
  </si>
  <si>
    <t>（</t>
    <phoneticPr fontId="2"/>
  </si>
  <si>
    <t>）</t>
    <phoneticPr fontId="2"/>
  </si>
  <si>
    <t>村　立　　市区町</t>
    <rPh sb="0" eb="1">
      <t>ムラ</t>
    </rPh>
    <rPh sb="2" eb="3">
      <t>リツ</t>
    </rPh>
    <rPh sb="5" eb="7">
      <t>シク</t>
    </rPh>
    <rPh sb="7" eb="8">
      <t>マチ</t>
    </rPh>
    <phoneticPr fontId="2"/>
  </si>
  <si>
    <t>学校名</t>
    <rPh sb="0" eb="2">
      <t>ガッコウ</t>
    </rPh>
    <rPh sb="2" eb="3">
      <t>メイ</t>
    </rPh>
    <phoneticPr fontId="2"/>
  </si>
  <si>
    <t>担当者名</t>
    <rPh sb="0" eb="3">
      <t>タントウシャ</t>
    </rPh>
    <rPh sb="3" eb="4">
      <t>ナ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</si>
  <si>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</si>
  <si>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</si>
  <si>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電　話</t>
    <rPh sb="0" eb="1">
      <t>デン</t>
    </rPh>
    <rPh sb="2" eb="3">
      <t>ハナシ</t>
    </rPh>
    <phoneticPr fontId="2"/>
  </si>
  <si>
    <t>教科書</t>
    <rPh sb="0" eb="3">
      <t>キ</t>
    </rPh>
    <phoneticPr fontId="2"/>
  </si>
  <si>
    <t>発行者の</t>
    <rPh sb="0" eb="3">
      <t>ハッコウシャ</t>
    </rPh>
    <phoneticPr fontId="2"/>
  </si>
  <si>
    <t>教科書名</t>
    <rPh sb="0" eb="3">
      <t>キ</t>
    </rPh>
    <rPh sb="3" eb="4">
      <t>ナ</t>
    </rPh>
    <phoneticPr fontId="2"/>
  </si>
  <si>
    <t>需　要　数</t>
    <rPh sb="0" eb="1">
      <t>モトメ</t>
    </rPh>
    <rPh sb="2" eb="3">
      <t>ヨウ</t>
    </rPh>
    <rPh sb="4" eb="5">
      <t>カズ</t>
    </rPh>
    <phoneticPr fontId="2"/>
  </si>
  <si>
    <t>種　 目</t>
    <rPh sb="0" eb="1">
      <t>タネ</t>
    </rPh>
    <rPh sb="3" eb="4">
      <t>メ</t>
    </rPh>
    <phoneticPr fontId="2"/>
  </si>
  <si>
    <t>番号</t>
    <rPh sb="0" eb="2">
      <t>バンゴウ</t>
    </rPh>
    <phoneticPr fontId="2"/>
  </si>
  <si>
    <t>略称</t>
    <rPh sb="0" eb="2">
      <t>リャクショウ</t>
    </rPh>
    <phoneticPr fontId="2"/>
  </si>
  <si>
    <t>（シリーズ）</t>
    <phoneticPr fontId="2"/>
  </si>
  <si>
    <t>第１学年用</t>
    <rPh sb="0" eb="1">
      <t>ダイ</t>
    </rPh>
    <rPh sb="2" eb="5">
      <t>ガクネンヨウ</t>
    </rPh>
    <phoneticPr fontId="2"/>
  </si>
  <si>
    <t>第２学年用</t>
    <rPh sb="0" eb="1">
      <t>ダイ</t>
    </rPh>
    <rPh sb="2" eb="5">
      <t>ガクネンヨウ</t>
    </rPh>
    <phoneticPr fontId="2"/>
  </si>
  <si>
    <t>第３学年用</t>
    <rPh sb="0" eb="1">
      <t>ダイ</t>
    </rPh>
    <rPh sb="2" eb="5">
      <t>ガクネンヨウ</t>
    </rPh>
    <phoneticPr fontId="2"/>
  </si>
  <si>
    <t>計</t>
    <rPh sb="0" eb="1">
      <t>ケイ</t>
    </rPh>
    <phoneticPr fontId="2"/>
  </si>
  <si>
    <t>国　語</t>
    <rPh sb="0" eb="1">
      <t>クニ</t>
    </rPh>
    <rPh sb="2" eb="3">
      <t>ゴ</t>
    </rPh>
    <phoneticPr fontId="2"/>
  </si>
  <si>
    <t>生</t>
    <rPh sb="0" eb="1">
      <t>イ</t>
    </rPh>
    <phoneticPr fontId="2"/>
  </si>
  <si>
    <t>教</t>
    <rPh sb="0" eb="1">
      <t>キョウ</t>
    </rPh>
    <phoneticPr fontId="2"/>
  </si>
  <si>
    <t>書　写</t>
    <rPh sb="0" eb="1">
      <t>ショ</t>
    </rPh>
    <rPh sb="2" eb="3">
      <t>シャ</t>
    </rPh>
    <phoneticPr fontId="2"/>
  </si>
  <si>
    <t>地　理</t>
    <rPh sb="0" eb="1">
      <t>チ</t>
    </rPh>
    <rPh sb="2" eb="3">
      <t>リ</t>
    </rPh>
    <phoneticPr fontId="2"/>
  </si>
  <si>
    <t>歴　史</t>
    <rPh sb="0" eb="1">
      <t>レキ</t>
    </rPh>
    <rPh sb="2" eb="3">
      <t>シ</t>
    </rPh>
    <phoneticPr fontId="2"/>
  </si>
  <si>
    <t>公　民</t>
    <rPh sb="0" eb="1">
      <t>コウ</t>
    </rPh>
    <rPh sb="2" eb="3">
      <t>ミン</t>
    </rPh>
    <phoneticPr fontId="2"/>
  </si>
  <si>
    <t>地　図</t>
    <rPh sb="0" eb="1">
      <t>チ</t>
    </rPh>
    <rPh sb="2" eb="3">
      <t>ズ</t>
    </rPh>
    <phoneticPr fontId="2"/>
  </si>
  <si>
    <t>数　学</t>
    <rPh sb="0" eb="1">
      <t>カズ</t>
    </rPh>
    <rPh sb="2" eb="3">
      <t>ガク</t>
    </rPh>
    <phoneticPr fontId="2"/>
  </si>
  <si>
    <t>音　楽</t>
    <rPh sb="0" eb="1">
      <t>オト</t>
    </rPh>
    <rPh sb="2" eb="3">
      <t>ラク</t>
    </rPh>
    <phoneticPr fontId="2"/>
  </si>
  <si>
    <t>器　楽</t>
    <rPh sb="0" eb="1">
      <t>ウツワ</t>
    </rPh>
    <rPh sb="2" eb="3">
      <t>ラク</t>
    </rPh>
    <phoneticPr fontId="2"/>
  </si>
  <si>
    <t>美　術</t>
    <rPh sb="0" eb="1">
      <t>ビ</t>
    </rPh>
    <rPh sb="2" eb="3">
      <t>ジュツ</t>
    </rPh>
    <phoneticPr fontId="2"/>
  </si>
  <si>
    <t>保　体</t>
    <rPh sb="0" eb="1">
      <t>タモツ</t>
    </rPh>
    <rPh sb="2" eb="3">
      <t>カラダ</t>
    </rPh>
    <phoneticPr fontId="2"/>
  </si>
  <si>
    <t>技　術</t>
    <rPh sb="0" eb="1">
      <t>ワザ</t>
    </rPh>
    <rPh sb="2" eb="3">
      <t>ジュツ</t>
    </rPh>
    <phoneticPr fontId="2"/>
  </si>
  <si>
    <t>家　庭</t>
    <rPh sb="0" eb="1">
      <t>イエ</t>
    </rPh>
    <rPh sb="2" eb="3">
      <t>ニワ</t>
    </rPh>
    <phoneticPr fontId="2"/>
  </si>
  <si>
    <t>英　語</t>
    <rPh sb="0" eb="1">
      <t>エイ</t>
    </rPh>
    <rPh sb="2" eb="3">
      <t>ゴ</t>
    </rPh>
    <phoneticPr fontId="2"/>
  </si>
  <si>
    <t>総　計</t>
    <rPh sb="0" eb="1">
      <t>フサ</t>
    </rPh>
    <rPh sb="2" eb="3">
      <t>ケイ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</si>
  <si>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</si>
  <si>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国立</t>
    <rPh sb="0" eb="1">
      <t>クニ</t>
    </rPh>
    <rPh sb="1" eb="2">
      <t>リツ</t>
    </rPh>
    <phoneticPr fontId="2"/>
  </si>
  <si>
    <t>私立</t>
    <rPh sb="0" eb="2">
      <t>シリツ</t>
    </rPh>
    <phoneticPr fontId="2"/>
  </si>
  <si>
    <t>都　立</t>
    <rPh sb="0" eb="1">
      <t>ト</t>
    </rPh>
    <rPh sb="2" eb="3">
      <t>リツ</t>
    </rPh>
    <phoneticPr fontId="2"/>
  </si>
  <si>
    <t>理　科</t>
    <rPh sb="0" eb="1">
      <t>リ</t>
    </rPh>
    <rPh sb="2" eb="3">
      <t>カ</t>
    </rPh>
    <phoneticPr fontId="2"/>
  </si>
  <si>
    <t>書名</t>
    <rPh sb="0" eb="2">
      <t>ショメイ</t>
    </rPh>
    <phoneticPr fontId="2"/>
  </si>
  <si>
    <t>啓林館</t>
    <rPh sb="0" eb="1">
      <t>ケイ</t>
    </rPh>
    <rPh sb="1" eb="2">
      <t>リン</t>
    </rPh>
    <rPh sb="2" eb="3">
      <t>カン</t>
    </rPh>
    <phoneticPr fontId="2"/>
  </si>
  <si>
    <t>光村</t>
    <rPh sb="0" eb="2">
      <t>ミツムラ</t>
    </rPh>
    <phoneticPr fontId="2"/>
  </si>
  <si>
    <t>学図</t>
    <rPh sb="0" eb="1">
      <t>ガク</t>
    </rPh>
    <rPh sb="1" eb="2">
      <t>ズ</t>
    </rPh>
    <phoneticPr fontId="2"/>
  </si>
  <si>
    <t>三省堂</t>
    <rPh sb="0" eb="2">
      <t>サンセイ</t>
    </rPh>
    <rPh sb="2" eb="3">
      <t>ドウ</t>
    </rPh>
    <phoneticPr fontId="2"/>
  </si>
  <si>
    <t>国語</t>
    <rPh sb="0" eb="2">
      <t>コクゴ</t>
    </rPh>
    <phoneticPr fontId="2"/>
  </si>
  <si>
    <t>東書</t>
    <rPh sb="0" eb="1">
      <t>トウ</t>
    </rPh>
    <rPh sb="1" eb="2">
      <t>ショ</t>
    </rPh>
    <phoneticPr fontId="2"/>
  </si>
  <si>
    <t>教出</t>
    <rPh sb="0" eb="1">
      <t>キョウ</t>
    </rPh>
    <rPh sb="1" eb="2">
      <t>シュツ</t>
    </rPh>
    <phoneticPr fontId="2"/>
  </si>
  <si>
    <t>大日本</t>
    <rPh sb="0" eb="3">
      <t>ダイニホン</t>
    </rPh>
    <phoneticPr fontId="2"/>
  </si>
  <si>
    <t>三省堂</t>
    <rPh sb="0" eb="3">
      <t>サンセイドウ</t>
    </rPh>
    <phoneticPr fontId="2"/>
  </si>
  <si>
    <t>日文</t>
    <rPh sb="0" eb="1">
      <t>ニチ</t>
    </rPh>
    <rPh sb="1" eb="2">
      <t>ブン</t>
    </rPh>
    <phoneticPr fontId="2"/>
  </si>
  <si>
    <t>帝国</t>
    <rPh sb="0" eb="1">
      <t>テイ</t>
    </rPh>
    <rPh sb="1" eb="2">
      <t>コク</t>
    </rPh>
    <phoneticPr fontId="2"/>
  </si>
  <si>
    <t>自由社</t>
    <rPh sb="0" eb="2">
      <t>ジユウ</t>
    </rPh>
    <rPh sb="2" eb="3">
      <t>シャ</t>
    </rPh>
    <phoneticPr fontId="2"/>
  </si>
  <si>
    <t>育鵬社</t>
    <rPh sb="0" eb="1">
      <t>イク</t>
    </rPh>
    <rPh sb="1" eb="2">
      <t>ホウ</t>
    </rPh>
    <rPh sb="2" eb="3">
      <t>シャ</t>
    </rPh>
    <phoneticPr fontId="2"/>
  </si>
  <si>
    <t>学び舎</t>
    <rPh sb="0" eb="1">
      <t>マナ</t>
    </rPh>
    <rPh sb="2" eb="3">
      <t>シャ</t>
    </rPh>
    <phoneticPr fontId="2"/>
  </si>
  <si>
    <t>ともに学ぶ人間の歴史</t>
    <rPh sb="3" eb="4">
      <t>マナ</t>
    </rPh>
    <rPh sb="5" eb="7">
      <t>ニンゲン</t>
    </rPh>
    <rPh sb="8" eb="10">
      <t>レキシ</t>
    </rPh>
    <phoneticPr fontId="2"/>
  </si>
  <si>
    <t>現代の国語</t>
    <rPh sb="0" eb="2">
      <t>ゲンダイ</t>
    </rPh>
    <rPh sb="3" eb="5">
      <t>コクゴ</t>
    </rPh>
    <phoneticPr fontId="2"/>
  </si>
  <si>
    <t>現代の書写</t>
    <rPh sb="0" eb="2">
      <t>ゲンダイ</t>
    </rPh>
    <rPh sb="3" eb="5">
      <t>ショシャ</t>
    </rPh>
    <phoneticPr fontId="2"/>
  </si>
  <si>
    <t>社会科　中学生の地理　世界の姿と日本の国土</t>
    <rPh sb="0" eb="2">
      <t>シャカイ</t>
    </rPh>
    <rPh sb="2" eb="3">
      <t>カ</t>
    </rPh>
    <rPh sb="4" eb="7">
      <t>チュウガクセイ</t>
    </rPh>
    <rPh sb="8" eb="10">
      <t>チリ</t>
    </rPh>
    <rPh sb="11" eb="13">
      <t>セカイ</t>
    </rPh>
    <rPh sb="14" eb="15">
      <t>スガタ</t>
    </rPh>
    <rPh sb="16" eb="18">
      <t>ニホン</t>
    </rPh>
    <rPh sb="19" eb="21">
      <t>コクド</t>
    </rPh>
    <phoneticPr fontId="2"/>
  </si>
  <si>
    <t>東書</t>
    <rPh sb="0" eb="2">
      <t>トウショ</t>
    </rPh>
    <phoneticPr fontId="2"/>
  </si>
  <si>
    <t>道　徳</t>
    <rPh sb="0" eb="1">
      <t>ミチ</t>
    </rPh>
    <rPh sb="2" eb="3">
      <t>トク</t>
    </rPh>
    <phoneticPr fontId="2"/>
  </si>
  <si>
    <t>日科</t>
    <rPh sb="0" eb="1">
      <t>ニチ</t>
    </rPh>
    <rPh sb="1" eb="2">
      <t>カ</t>
    </rPh>
    <phoneticPr fontId="2"/>
  </si>
  <si>
    <t>教出</t>
    <rPh sb="0" eb="2">
      <t>キョウシュツ</t>
    </rPh>
    <phoneticPr fontId="2"/>
  </si>
  <si>
    <t>日文</t>
    <rPh sb="0" eb="2">
      <t>ニチブン</t>
    </rPh>
    <phoneticPr fontId="2"/>
  </si>
  <si>
    <t>中学道徳　とびだそう未来へ</t>
    <rPh sb="0" eb="2">
      <t>チュウガク</t>
    </rPh>
    <rPh sb="2" eb="4">
      <t>ドウトク</t>
    </rPh>
    <rPh sb="10" eb="12">
      <t>ミライ</t>
    </rPh>
    <phoneticPr fontId="2"/>
  </si>
  <si>
    <t>中学道徳　きみが　いちばん　ひかるとき</t>
    <rPh sb="0" eb="2">
      <t>チュウガク</t>
    </rPh>
    <rPh sb="2" eb="4">
      <t>ドウトク</t>
    </rPh>
    <phoneticPr fontId="2"/>
  </si>
  <si>
    <t>中学道徳　あすを生きる</t>
    <rPh sb="0" eb="2">
      <t>チュウガク</t>
    </rPh>
    <rPh sb="2" eb="4">
      <t>ドウトク</t>
    </rPh>
    <rPh sb="8" eb="9">
      <t>イ</t>
    </rPh>
    <phoneticPr fontId="2"/>
  </si>
  <si>
    <t>中学生の道徳</t>
    <rPh sb="0" eb="3">
      <t>チュウガクセイ</t>
    </rPh>
    <rPh sb="4" eb="6">
      <t>ドウトク</t>
    </rPh>
    <phoneticPr fontId="2"/>
  </si>
  <si>
    <t>発行者略称</t>
    <rPh sb="0" eb="3">
      <t>ハッコウシャ</t>
    </rPh>
    <rPh sb="3" eb="5">
      <t>リャクショウ</t>
    </rPh>
    <phoneticPr fontId="2"/>
  </si>
  <si>
    <t>検定済年</t>
    <rPh sb="0" eb="2">
      <t>ケンテイ</t>
    </rPh>
    <rPh sb="2" eb="3">
      <t>ズミ</t>
    </rPh>
    <rPh sb="3" eb="4">
      <t>ネン</t>
    </rPh>
    <phoneticPr fontId="2"/>
  </si>
  <si>
    <t>発行者番号</t>
    <rPh sb="0" eb="3">
      <t>ハッコウシャ</t>
    </rPh>
    <rPh sb="3" eb="5">
      <t>バンゴウ</t>
    </rPh>
    <phoneticPr fontId="2"/>
  </si>
  <si>
    <t>書写</t>
    <rPh sb="0" eb="2">
      <t>ショシャ</t>
    </rPh>
    <phoneticPr fontId="2"/>
  </si>
  <si>
    <t>種目名</t>
    <rPh sb="0" eb="2">
      <t>シュモク</t>
    </rPh>
    <rPh sb="2" eb="3">
      <t>メイ</t>
    </rPh>
    <phoneticPr fontId="2"/>
  </si>
  <si>
    <t>地理</t>
    <rPh sb="0" eb="2">
      <t>チリ</t>
    </rPh>
    <phoneticPr fontId="2"/>
  </si>
  <si>
    <t>歴史</t>
    <rPh sb="0" eb="2">
      <t>レキシ</t>
    </rPh>
    <phoneticPr fontId="2"/>
  </si>
  <si>
    <t>公民</t>
    <rPh sb="0" eb="2">
      <t>コウミン</t>
    </rPh>
    <phoneticPr fontId="2"/>
  </si>
  <si>
    <t>地図</t>
    <rPh sb="0" eb="2">
      <t>チズ</t>
    </rPh>
    <phoneticPr fontId="2"/>
  </si>
  <si>
    <t>理科</t>
    <rPh sb="0" eb="2">
      <t>リカ</t>
    </rPh>
    <phoneticPr fontId="2"/>
  </si>
  <si>
    <t>音楽（一般）</t>
    <rPh sb="0" eb="2">
      <t>オンガク</t>
    </rPh>
    <rPh sb="3" eb="5">
      <t>イッパン</t>
    </rPh>
    <phoneticPr fontId="2"/>
  </si>
  <si>
    <t>美術</t>
    <rPh sb="0" eb="2">
      <t>ビジュツ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</si>
  <si>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</si>
  <si>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</si>
  <si>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</si>
  <si>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道徳</t>
    <rPh sb="0" eb="2">
      <t>ドウトク</t>
    </rPh>
    <phoneticPr fontId="2"/>
  </si>
  <si>
    <t>２</t>
  </si>
  <si>
    <t>１１</t>
  </si>
  <si>
    <t>１５</t>
  </si>
  <si>
    <t>１７</t>
  </si>
  <si>
    <t>３８</t>
  </si>
  <si>
    <t>４６</t>
  </si>
  <si>
    <t>１１６</t>
  </si>
  <si>
    <t>２２５</t>
  </si>
  <si>
    <t>２２７</t>
  </si>
  <si>
    <t>２２９</t>
  </si>
  <si>
    <t>４</t>
  </si>
  <si>
    <t>６１</t>
  </si>
  <si>
    <t>１０４</t>
  </si>
  <si>
    <t>２７</t>
  </si>
  <si>
    <t>９</t>
  </si>
  <si>
    <t>５０</t>
  </si>
  <si>
    <t>２２４</t>
  </si>
  <si>
    <t>６</t>
  </si>
  <si>
    <t>２３２</t>
  </si>
  <si>
    <t>２３３</t>
  </si>
  <si>
    <t>音楽
（器楽合奏）</t>
    <rPh sb="0" eb="2">
      <t>オンガク</t>
    </rPh>
    <rPh sb="4" eb="6">
      <t>キガク</t>
    </rPh>
    <rPh sb="6" eb="8">
      <t>ガッソウ</t>
    </rPh>
    <phoneticPr fontId="2"/>
  </si>
  <si>
    <t>記入例</t>
    <rPh sb="0" eb="2">
      <t>キニュウ</t>
    </rPh>
    <rPh sb="2" eb="3">
      <t>レイ</t>
    </rPh>
    <phoneticPr fontId="2"/>
  </si>
  <si>
    <t>特別支援学級</t>
    <rPh sb="0" eb="4">
      <t>トシエン</t>
    </rPh>
    <rPh sb="4" eb="6">
      <t>ガッキュウ</t>
    </rPh>
    <phoneticPr fontId="2"/>
  </si>
  <si>
    <t>東京中学校</t>
    <rPh sb="0" eb="2">
      <t>トウキョウ</t>
    </rPh>
    <rPh sb="2" eb="5">
      <t>チュウガッコウ</t>
    </rPh>
    <phoneticPr fontId="2"/>
  </si>
  <si>
    <t>新宿　一郎</t>
    <rPh sb="0" eb="2">
      <t>シンジュク</t>
    </rPh>
    <rPh sb="3" eb="5">
      <t>イチロウ</t>
    </rPh>
    <phoneticPr fontId="2"/>
  </si>
  <si>
    <t>０３－５３２０－６８３４</t>
    <phoneticPr fontId="2"/>
  </si>
  <si>
    <t>上段「生」は生徒用</t>
    <rPh sb="0" eb="2">
      <t>ジョウダン</t>
    </rPh>
    <rPh sb="3" eb="4">
      <t>セイ</t>
    </rPh>
    <rPh sb="6" eb="8">
      <t>セイト</t>
    </rPh>
    <rPh sb="8" eb="9">
      <t>ヨウ</t>
    </rPh>
    <phoneticPr fontId="2"/>
  </si>
  <si>
    <t>下段「教」は教員用</t>
    <rPh sb="0" eb="2">
      <t>ゲダン</t>
    </rPh>
    <rPh sb="3" eb="4">
      <t>キョウ</t>
    </rPh>
    <rPh sb="6" eb="8">
      <t>キョウイン</t>
    </rPh>
    <rPh sb="8" eb="9">
      <t>ヨウ</t>
    </rPh>
    <phoneticPr fontId="2"/>
  </si>
  <si>
    <t>同じ学年の生徒数は原則として同数とする。</t>
    <rPh sb="0" eb="1">
      <t>オナ</t>
    </rPh>
    <rPh sb="2" eb="4">
      <t>ガクネン</t>
    </rPh>
    <rPh sb="5" eb="7">
      <t>セイト</t>
    </rPh>
    <rPh sb="7" eb="8">
      <t>スウ</t>
    </rPh>
    <rPh sb="9" eb="11">
      <t>ゲンソク</t>
    </rPh>
    <rPh sb="14" eb="16">
      <t>ドウスウ</t>
    </rPh>
    <phoneticPr fontId="2"/>
  </si>
  <si>
    <t>ただし、教科用特定図書等を使用する生徒が</t>
    <rPh sb="4" eb="7">
      <t>キョウカヨウ</t>
    </rPh>
    <rPh sb="7" eb="9">
      <t>トクテイ</t>
    </rPh>
    <rPh sb="9" eb="11">
      <t>トショ</t>
    </rPh>
    <rPh sb="11" eb="12">
      <t>トウ</t>
    </rPh>
    <rPh sb="13" eb="15">
      <t>シヨウ</t>
    </rPh>
    <rPh sb="17" eb="19">
      <t>セイト</t>
    </rPh>
    <phoneticPr fontId="2"/>
  </si>
  <si>
    <t>いる場合は、該当の生徒数を減らす。</t>
    <rPh sb="9" eb="11">
      <t>セイト</t>
    </rPh>
    <phoneticPr fontId="2"/>
  </si>
  <si>
    <t>（検定済教科書を併せて無償給与できないため）</t>
    <rPh sb="1" eb="3">
      <t>ケンテイ</t>
    </rPh>
    <rPh sb="3" eb="4">
      <t>ス</t>
    </rPh>
    <rPh sb="4" eb="7">
      <t>キョウカショ</t>
    </rPh>
    <rPh sb="8" eb="9">
      <t>アワ</t>
    </rPh>
    <rPh sb="11" eb="13">
      <t>ムショウ</t>
    </rPh>
    <rPh sb="13" eb="15">
      <t>キュウヨ</t>
    </rPh>
    <phoneticPr fontId="2"/>
  </si>
  <si>
    <t>省略</t>
    <rPh sb="0" eb="2">
      <t>ショウリャク</t>
    </rPh>
    <phoneticPr fontId="2"/>
  </si>
  <si>
    <t>各総計は、自動で入力される。</t>
    <rPh sb="0" eb="1">
      <t>カク</t>
    </rPh>
    <rPh sb="1" eb="3">
      <t>ソウケイ</t>
    </rPh>
    <rPh sb="5" eb="7">
      <t>ジドウ</t>
    </rPh>
    <rPh sb="8" eb="10">
      <t>ニュウリョク</t>
    </rPh>
    <phoneticPr fontId="2"/>
  </si>
  <si>
    <t>網掛けセルは、需要数報告の対象となる</t>
    <rPh sb="0" eb="2">
      <t>アミカ</t>
    </rPh>
    <rPh sb="7" eb="10">
      <t>ジュヨウスウ</t>
    </rPh>
    <rPh sb="10" eb="12">
      <t>ホウコク</t>
    </rPh>
    <rPh sb="13" eb="15">
      <t>タイショウ</t>
    </rPh>
    <phoneticPr fontId="2"/>
  </si>
  <si>
    <t>学年でないため、記入しない。</t>
    <rPh sb="0" eb="2">
      <t>ガクネン</t>
    </rPh>
    <rPh sb="8" eb="10">
      <t>キニュウ</t>
    </rPh>
    <phoneticPr fontId="2"/>
  </si>
  <si>
    <t>山川</t>
    <rPh sb="0" eb="2">
      <t>ヤマカワ</t>
    </rPh>
    <phoneticPr fontId="2"/>
  </si>
  <si>
    <t>新しい国語</t>
    <rPh sb="0" eb="1">
      <t>アタラ</t>
    </rPh>
    <rPh sb="3" eb="5">
      <t>コクゴ</t>
    </rPh>
    <phoneticPr fontId="2"/>
  </si>
  <si>
    <t>新しい書写</t>
    <rPh sb="0" eb="1">
      <t>アタラ</t>
    </rPh>
    <rPh sb="3" eb="5">
      <t>ショシャ</t>
    </rPh>
    <phoneticPr fontId="2"/>
  </si>
  <si>
    <t>新しい社会　地理</t>
    <rPh sb="0" eb="1">
      <t>アタラ</t>
    </rPh>
    <rPh sb="3" eb="5">
      <t>シャカイ</t>
    </rPh>
    <rPh sb="6" eb="8">
      <t>チリ</t>
    </rPh>
    <phoneticPr fontId="2"/>
  </si>
  <si>
    <t>新しい社会　歴史</t>
    <rPh sb="0" eb="1">
      <t>アタラ</t>
    </rPh>
    <rPh sb="3" eb="5">
      <t>シャカイ</t>
    </rPh>
    <rPh sb="6" eb="8">
      <t>レキシ</t>
    </rPh>
    <phoneticPr fontId="2"/>
  </si>
  <si>
    <t>［最新］新しい日本の歴史</t>
    <rPh sb="1" eb="3">
      <t>サイシン</t>
    </rPh>
    <rPh sb="4" eb="5">
      <t>アタラ</t>
    </rPh>
    <rPh sb="7" eb="9">
      <t>ニホン</t>
    </rPh>
    <rPh sb="10" eb="12">
      <t>レキシ</t>
    </rPh>
    <phoneticPr fontId="2"/>
  </si>
  <si>
    <t>新しい社会　公民</t>
    <rPh sb="0" eb="1">
      <t>アタラ</t>
    </rPh>
    <rPh sb="3" eb="5">
      <t>シャカイ</t>
    </rPh>
    <rPh sb="6" eb="8">
      <t>コウミン</t>
    </rPh>
    <phoneticPr fontId="2"/>
  </si>
  <si>
    <t>［最新］新しいみんなの公民</t>
    <rPh sb="1" eb="3">
      <t>サイシン</t>
    </rPh>
    <rPh sb="4" eb="5">
      <t>アタラ</t>
    </rPh>
    <rPh sb="11" eb="13">
      <t>コウミン</t>
    </rPh>
    <phoneticPr fontId="2"/>
  </si>
  <si>
    <t>新しい社会　地図</t>
    <rPh sb="0" eb="1">
      <t>アタラ</t>
    </rPh>
    <rPh sb="3" eb="5">
      <t>シャカイ</t>
    </rPh>
    <rPh sb="6" eb="8">
      <t>チズ</t>
    </rPh>
    <phoneticPr fontId="2"/>
  </si>
  <si>
    <t>新しい数学</t>
    <rPh sb="0" eb="1">
      <t>アタラ</t>
    </rPh>
    <rPh sb="3" eb="5">
      <t>スウガク</t>
    </rPh>
    <phoneticPr fontId="2"/>
  </si>
  <si>
    <t>数学の世界</t>
    <rPh sb="0" eb="2">
      <t>スウガク</t>
    </rPh>
    <rPh sb="3" eb="5">
      <t>セカイ</t>
    </rPh>
    <phoneticPr fontId="2"/>
  </si>
  <si>
    <t>新しい科学</t>
    <rPh sb="0" eb="1">
      <t>アタラ</t>
    </rPh>
    <rPh sb="3" eb="5">
      <t>カガク</t>
    </rPh>
    <phoneticPr fontId="2"/>
  </si>
  <si>
    <t>理科の世界</t>
    <rPh sb="0" eb="2">
      <t>リカ</t>
    </rPh>
    <rPh sb="3" eb="5">
      <t>セカイ</t>
    </rPh>
    <phoneticPr fontId="2"/>
  </si>
  <si>
    <t>自然の探求　中学理科</t>
    <rPh sb="0" eb="2">
      <t>シゼン</t>
    </rPh>
    <rPh sb="3" eb="5">
      <t>タンキュウ</t>
    </rPh>
    <rPh sb="6" eb="7">
      <t>チュウ</t>
    </rPh>
    <rPh sb="8" eb="10">
      <t>リカ</t>
    </rPh>
    <phoneticPr fontId="2"/>
  </si>
  <si>
    <t>美術　１　発見と創造</t>
    <rPh sb="0" eb="2">
      <t>ビジュツ</t>
    </rPh>
    <rPh sb="5" eb="7">
      <t>ハッケン</t>
    </rPh>
    <rPh sb="8" eb="10">
      <t>ソウゾウ</t>
    </rPh>
    <phoneticPr fontId="2"/>
  </si>
  <si>
    <t>数学</t>
    <rPh sb="0" eb="2">
      <t>スウガク</t>
    </rPh>
    <phoneticPr fontId="2"/>
  </si>
  <si>
    <t>新しい保健体育</t>
    <rPh sb="0" eb="1">
      <t>アタラ</t>
    </rPh>
    <rPh sb="3" eb="5">
      <t>ホケン</t>
    </rPh>
    <rPh sb="5" eb="7">
      <t>タイイク</t>
    </rPh>
    <phoneticPr fontId="2"/>
  </si>
  <si>
    <t>中学校保健体育</t>
    <rPh sb="0" eb="1">
      <t>チュウ</t>
    </rPh>
    <rPh sb="1" eb="3">
      <t>ガッコウ</t>
    </rPh>
    <rPh sb="3" eb="5">
      <t>ホケン</t>
    </rPh>
    <rPh sb="5" eb="7">
      <t>タイイク</t>
    </rPh>
    <phoneticPr fontId="2"/>
  </si>
  <si>
    <t>最新　中学校保健体育</t>
    <rPh sb="0" eb="2">
      <t>サイシン</t>
    </rPh>
    <rPh sb="3" eb="6">
      <t>チュウガッコウ</t>
    </rPh>
    <rPh sb="6" eb="8">
      <t>ホケン</t>
    </rPh>
    <rPh sb="8" eb="10">
      <t>タイイク</t>
    </rPh>
    <phoneticPr fontId="2"/>
  </si>
  <si>
    <t>中学保健体育</t>
    <rPh sb="0" eb="2">
      <t>チュウガク</t>
    </rPh>
    <rPh sb="2" eb="4">
      <t>ホケン</t>
    </rPh>
    <rPh sb="4" eb="6">
      <t>タイイク</t>
    </rPh>
    <phoneticPr fontId="2"/>
  </si>
  <si>
    <t>New技術・家庭　技術分野</t>
    <rPh sb="3" eb="5">
      <t>ギジュツ</t>
    </rPh>
    <rPh sb="6" eb="8">
      <t>カテイ</t>
    </rPh>
    <rPh sb="9" eb="11">
      <t>ギジュツ</t>
    </rPh>
    <rPh sb="11" eb="13">
      <t>ブンヤ</t>
    </rPh>
    <phoneticPr fontId="2"/>
  </si>
  <si>
    <t>新しい技術・家庭　技術分野</t>
    <rPh sb="0" eb="1">
      <t>アタラ</t>
    </rPh>
    <rPh sb="3" eb="5">
      <t>ギジュツ</t>
    </rPh>
    <rPh sb="6" eb="8">
      <t>カテイ</t>
    </rPh>
    <rPh sb="9" eb="11">
      <t>ギジュツ</t>
    </rPh>
    <rPh sb="11" eb="13">
      <t>ブンヤ</t>
    </rPh>
    <phoneticPr fontId="2"/>
  </si>
  <si>
    <t>技術・家庭　技術分野</t>
    <rPh sb="0" eb="2">
      <t>ギジュツ</t>
    </rPh>
    <rPh sb="3" eb="5">
      <t>カテイ</t>
    </rPh>
    <rPh sb="6" eb="8">
      <t>ギジュツ</t>
    </rPh>
    <rPh sb="8" eb="10">
      <t>ブンヤ</t>
    </rPh>
    <phoneticPr fontId="2"/>
  </si>
  <si>
    <t>新しい技術・家庭　家庭分野</t>
    <rPh sb="0" eb="1">
      <t>アタラ</t>
    </rPh>
    <rPh sb="3" eb="5">
      <t>ギジュツ</t>
    </rPh>
    <rPh sb="6" eb="8">
      <t>カテイ</t>
    </rPh>
    <rPh sb="9" eb="11">
      <t>カテイ</t>
    </rPh>
    <rPh sb="11" eb="13">
      <t>ブンヤ</t>
    </rPh>
    <phoneticPr fontId="2"/>
  </si>
  <si>
    <t>技術・家庭　家庭分野</t>
    <rPh sb="0" eb="2">
      <t>ギジュツ</t>
    </rPh>
    <rPh sb="3" eb="5">
      <t>カテイ</t>
    </rPh>
    <rPh sb="6" eb="8">
      <t>カテイ</t>
    </rPh>
    <rPh sb="8" eb="10">
      <t>ブンヤ</t>
    </rPh>
    <phoneticPr fontId="2"/>
  </si>
  <si>
    <t>新・中学生の道徳　明日への扉</t>
    <rPh sb="0" eb="1">
      <t>シン</t>
    </rPh>
    <rPh sb="2" eb="5">
      <t>チュウガクセイ</t>
    </rPh>
    <rPh sb="6" eb="8">
      <t>ドウトク</t>
    </rPh>
    <rPh sb="9" eb="11">
      <t>アス</t>
    </rPh>
    <rPh sb="13" eb="14">
      <t>トビラ</t>
    </rPh>
    <phoneticPr fontId="2"/>
  </si>
  <si>
    <t>道徳　中学</t>
    <rPh sb="0" eb="2">
      <t>ドウトク</t>
    </rPh>
    <rPh sb="3" eb="5">
      <t>チュウガク</t>
    </rPh>
    <phoneticPr fontId="2"/>
  </si>
  <si>
    <t>中学音楽　１　音楽のおくりもの</t>
    <rPh sb="0" eb="2">
      <t>チュウガク</t>
    </rPh>
    <rPh sb="2" eb="4">
      <t>オンガク</t>
    </rPh>
    <rPh sb="7" eb="9">
      <t>オンガク</t>
    </rPh>
    <phoneticPr fontId="2"/>
  </si>
  <si>
    <t>中学音楽　２・３上下　音楽のおくりもの</t>
    <rPh sb="9" eb="10">
      <t>シタ</t>
    </rPh>
    <phoneticPr fontId="2"/>
  </si>
  <si>
    <t>中学生の音楽　２・３上下</t>
    <rPh sb="11" eb="12">
      <t>シタ</t>
    </rPh>
    <phoneticPr fontId="2"/>
  </si>
  <si>
    <r>
      <t>※教員用は有償のため真に必要な冊数を記入する</t>
    </r>
    <r>
      <rPr>
        <b/>
        <sz val="11"/>
        <color indexed="8"/>
        <rFont val="ＭＳ Ｐゴシック"/>
        <family val="3"/>
        <charset val="128"/>
      </rPr>
      <t>。</t>
    </r>
    <rPh sb="1" eb="3">
      <t>キョウイン</t>
    </rPh>
    <rPh sb="3" eb="4">
      <t>ヨウ</t>
    </rPh>
    <rPh sb="5" eb="7">
      <t>ユウショウ</t>
    </rPh>
    <rPh sb="10" eb="11">
      <t>シン</t>
    </rPh>
    <rPh sb="12" eb="14">
      <t>ヒツヨウ</t>
    </rPh>
    <rPh sb="15" eb="17">
      <t>サッスウ</t>
    </rPh>
    <rPh sb="18" eb="20">
      <t>キニュウ</t>
    </rPh>
    <phoneticPr fontId="2"/>
  </si>
  <si>
    <t>令和３年</t>
    <rPh sb="0" eb="2">
      <t>レイワ</t>
    </rPh>
    <rPh sb="3" eb="4">
      <t>ネン</t>
    </rPh>
    <phoneticPr fontId="2"/>
  </si>
  <si>
    <t>新しい歴史教科書</t>
    <rPh sb="0" eb="1">
      <t>アタラ</t>
    </rPh>
    <rPh sb="3" eb="5">
      <t>レキシ</t>
    </rPh>
    <rPh sb="5" eb="8">
      <t>キョウカショ</t>
    </rPh>
    <phoneticPr fontId="2"/>
  </si>
  <si>
    <t>令和２年</t>
    <rPh sb="0" eb="2">
      <t>レイワ</t>
    </rPh>
    <rPh sb="3" eb="4">
      <t>ネン</t>
    </rPh>
    <phoneticPr fontId="2"/>
  </si>
  <si>
    <r>
      <rPr>
        <b/>
        <u/>
        <sz val="12"/>
        <rFont val="ＭＳ Ｐゴシック"/>
        <family val="3"/>
        <charset val="128"/>
      </rPr>
      <t>プルダウンのリストから発行者を選択</t>
    </r>
    <r>
      <rPr>
        <b/>
        <sz val="12"/>
        <rFont val="ＭＳ Ｐゴシック"/>
        <family val="3"/>
        <charset val="128"/>
      </rPr>
      <t>する。</t>
    </r>
    <rPh sb="11" eb="14">
      <t>ハッコウシャ</t>
    </rPh>
    <rPh sb="15" eb="17">
      <t>センタク</t>
    </rPh>
    <phoneticPr fontId="2"/>
  </si>
  <si>
    <t>教科書名等は自動で表示される。</t>
    <rPh sb="0" eb="3">
      <t>キョウカショ</t>
    </rPh>
    <rPh sb="3" eb="4">
      <t>メイ</t>
    </rPh>
    <rPh sb="4" eb="5">
      <t>トウ</t>
    </rPh>
    <rPh sb="6" eb="8">
      <t>ジドウ</t>
    </rPh>
    <rPh sb="9" eb="11">
      <t>ヒョウジ</t>
    </rPh>
    <phoneticPr fontId="2"/>
  </si>
  <si>
    <t>東書</t>
  </si>
  <si>
    <t>教出</t>
  </si>
  <si>
    <t>新しい国語</t>
  </si>
  <si>
    <t>中学書写</t>
  </si>
  <si>
    <t>開隆堂</t>
  </si>
  <si>
    <t>日文</t>
  </si>
  <si>
    <t>SUNSHINE ENGLISH COURSE</t>
  </si>
  <si>
    <t>中学道徳　あすを生きる</t>
  </si>
  <si>
    <t>帝国</t>
  </si>
  <si>
    <t>社会科　中学生の地理　世界の姿と日本の国土</t>
  </si>
  <si>
    <t>技術・家庭　家庭分野</t>
  </si>
  <si>
    <r>
      <rPr>
        <b/>
        <u/>
        <sz val="18"/>
        <rFont val="ＭＳ Ｐゴシック"/>
        <family val="3"/>
        <charset val="128"/>
      </rPr>
      <t>水色のセルのみ入力</t>
    </r>
    <r>
      <rPr>
        <b/>
        <sz val="18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</si>
  <si>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t>水色以外のセルは入力不要。</t>
    <phoneticPr fontId="2"/>
  </si>
  <si>
    <t>　　　　　</t>
    <phoneticPr fontId="2"/>
  </si>
  <si>
    <r>
      <t>学校整理番号</t>
    </r>
    <r>
      <rPr>
        <b/>
        <sz val="12"/>
        <rFont val="ＭＳ Ｐゴシック"/>
        <family val="3"/>
        <charset val="128"/>
      </rPr>
      <t>（　333　)</t>
    </r>
    <rPh sb="0" eb="2">
      <t>ガッコウ</t>
    </rPh>
    <rPh sb="2" eb="4">
      <t>セイリ</t>
    </rPh>
    <rPh sb="4" eb="6">
      <t>バンゴウ</t>
    </rPh>
    <phoneticPr fontId="2"/>
  </si>
  <si>
    <t>国 立</t>
    <rPh sb="0" eb="1">
      <t>クニ</t>
    </rPh>
    <rPh sb="2" eb="3">
      <t>リツ</t>
    </rPh>
    <phoneticPr fontId="2"/>
  </si>
  <si>
    <t>私 立</t>
    <rPh sb="0" eb="1">
      <t>ワタシ</t>
    </rPh>
    <rPh sb="2" eb="3">
      <t>リツ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</si>
  <si>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</si>
  <si>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03-5320-6834</t>
    <phoneticPr fontId="2"/>
  </si>
  <si>
    <t>教科書の</t>
    <rPh sb="0" eb="3">
      <t>キョウカショ</t>
    </rPh>
    <phoneticPr fontId="2"/>
  </si>
  <si>
    <t>需要数</t>
    <rPh sb="0" eb="3">
      <t>ジュヨウスウ</t>
    </rPh>
    <phoneticPr fontId="2"/>
  </si>
  <si>
    <t>使用学年</t>
    <rPh sb="0" eb="2">
      <t>シヨウ</t>
    </rPh>
    <rPh sb="2" eb="4">
      <t>ガクネン</t>
    </rPh>
    <phoneticPr fontId="2"/>
  </si>
  <si>
    <t>記号</t>
    <rPh sb="0" eb="2">
      <t>キゴウ</t>
    </rPh>
    <phoneticPr fontId="2"/>
  </si>
  <si>
    <t>（分冊ごと）</t>
    <rPh sb="1" eb="3">
      <t>ブンサツ</t>
    </rPh>
    <phoneticPr fontId="2"/>
  </si>
  <si>
    <t>児童用</t>
    <rPh sb="0" eb="2">
      <t>ジドウ</t>
    </rPh>
    <rPh sb="2" eb="3">
      <t>ヨウ</t>
    </rPh>
    <phoneticPr fontId="2"/>
  </si>
  <si>
    <t>教員用</t>
    <rPh sb="0" eb="2">
      <t>キョウイン</t>
    </rPh>
    <rPh sb="2" eb="3">
      <t>ヨウ</t>
    </rPh>
    <phoneticPr fontId="2"/>
  </si>
  <si>
    <t>２</t>
    <phoneticPr fontId="2"/>
  </si>
  <si>
    <t>２年</t>
    <rPh sb="1" eb="2">
      <t>ネン</t>
    </rPh>
    <phoneticPr fontId="2"/>
  </si>
  <si>
    <t>教員用は有償のため真に必要な冊数を記入する。</t>
    <rPh sb="0" eb="2">
      <t>キョウイン</t>
    </rPh>
    <rPh sb="2" eb="3">
      <t>ヨウ</t>
    </rPh>
    <rPh sb="4" eb="6">
      <t>ユウショウ</t>
    </rPh>
    <rPh sb="9" eb="10">
      <t>シン</t>
    </rPh>
    <rPh sb="11" eb="13">
      <t>ヒツヨウ</t>
    </rPh>
    <rPh sb="14" eb="16">
      <t>サッスウ</t>
    </rPh>
    <rPh sb="17" eb="19">
      <t>キニュウ</t>
    </rPh>
    <phoneticPr fontId="2"/>
  </si>
  <si>
    <t>C-722</t>
    <phoneticPr fontId="2"/>
  </si>
  <si>
    <t>音楽</t>
    <rPh sb="0" eb="2">
      <t>オンガク</t>
    </rPh>
    <phoneticPr fontId="2"/>
  </si>
  <si>
    <t>C-721</t>
    <phoneticPr fontId="2"/>
  </si>
  <si>
    <t>音楽　☆☆☆☆</t>
    <rPh sb="0" eb="2">
      <t>オンガク</t>
    </rPh>
    <phoneticPr fontId="2"/>
  </si>
  <si>
    <t>１年</t>
    <rPh sb="1" eb="2">
      <t>ネン</t>
    </rPh>
    <phoneticPr fontId="2"/>
  </si>
  <si>
    <t>音楽　☆☆☆☆☆</t>
    <rPh sb="0" eb="2">
      <t>オンガク</t>
    </rPh>
    <phoneticPr fontId="2"/>
  </si>
  <si>
    <t>A-771</t>
    <phoneticPr fontId="2"/>
  </si>
  <si>
    <r>
      <t>学校整理番号</t>
    </r>
    <r>
      <rPr>
        <b/>
        <sz val="12"/>
        <rFont val="ＭＳ Ｐゴシック"/>
        <family val="3"/>
        <charset val="128"/>
      </rPr>
      <t>（</t>
    </r>
    <rPh sb="0" eb="2">
      <t>ガッコウ</t>
    </rPh>
    <rPh sb="2" eb="4">
      <t>セイリ</t>
    </rPh>
    <rPh sb="4" eb="6">
      <t>バンゴウ</t>
    </rPh>
    <phoneticPr fontId="2"/>
  </si>
  <si>
    <t>教科書名</t>
    <phoneticPr fontId="2"/>
  </si>
  <si>
    <t>需要数</t>
    <phoneticPr fontId="2"/>
  </si>
  <si>
    <t>使用学年</t>
    <phoneticPr fontId="2"/>
  </si>
  <si>
    <t>（分冊ごと）</t>
    <phoneticPr fontId="2"/>
  </si>
  <si>
    <t>別表（中特）</t>
    <rPh sb="0" eb="2">
      <t>ベッピョウ</t>
    </rPh>
    <rPh sb="3" eb="4">
      <t>ナカ</t>
    </rPh>
    <rPh sb="4" eb="5">
      <t>トク</t>
    </rPh>
    <phoneticPr fontId="2"/>
  </si>
  <si>
    <t>○○区立○○中学校</t>
    <rPh sb="2" eb="4">
      <t>クリツ</t>
    </rPh>
    <rPh sb="6" eb="9">
      <t>チュウガッコウ</t>
    </rPh>
    <phoneticPr fontId="2"/>
  </si>
  <si>
    <t>担当者氏名</t>
    <rPh sb="0" eb="3">
      <t>タントウシャ</t>
    </rPh>
    <rPh sb="3" eb="5">
      <t>シメイ</t>
    </rPh>
    <phoneticPr fontId="2"/>
  </si>
  <si>
    <t>特別支援学級</t>
    <rPh sb="4" eb="6">
      <t>ガッキュウ</t>
    </rPh>
    <phoneticPr fontId="2"/>
  </si>
  <si>
    <t>在籍人数と教科書需要数を確認し、</t>
    <rPh sb="0" eb="2">
      <t>ザイセキ</t>
    </rPh>
    <rPh sb="2" eb="3">
      <t>ニン</t>
    </rPh>
    <rPh sb="3" eb="4">
      <t>スウ</t>
    </rPh>
    <rPh sb="5" eb="8">
      <t>キョウカショ</t>
    </rPh>
    <rPh sb="8" eb="11">
      <t>ジュヨウスウ</t>
    </rPh>
    <rPh sb="12" eb="14">
      <t>カクニン</t>
    </rPh>
    <phoneticPr fontId="2"/>
  </si>
  <si>
    <t>知的</t>
    <rPh sb="0" eb="2">
      <t>チテキ</t>
    </rPh>
    <phoneticPr fontId="2"/>
  </si>
  <si>
    <t>肢体不自由</t>
    <rPh sb="0" eb="2">
      <t>シタイ</t>
    </rPh>
    <rPh sb="2" eb="5">
      <t>フジユウ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</si>
  <si>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</si>
  <si>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</si>
  <si>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病弱</t>
    <rPh sb="0" eb="2">
      <t>ビョウジャク</t>
    </rPh>
    <phoneticPr fontId="2"/>
  </si>
  <si>
    <t>弱視</t>
    <rPh sb="0" eb="2">
      <t>ジャクシ</t>
    </rPh>
    <phoneticPr fontId="2"/>
  </si>
  <si>
    <t>情緒障害</t>
    <rPh sb="0" eb="2">
      <t>ジョウチョ</t>
    </rPh>
    <rPh sb="2" eb="4">
      <t>ショウガイ</t>
    </rPh>
    <phoneticPr fontId="2"/>
  </si>
  <si>
    <t>訪問</t>
    <rPh sb="0" eb="2">
      <t>ホウモン</t>
    </rPh>
    <phoneticPr fontId="2"/>
  </si>
  <si>
    <t>給与漏れや二重給与がないように</t>
    <rPh sb="0" eb="2">
      <t>キュウヨ</t>
    </rPh>
    <rPh sb="2" eb="3">
      <t>モ</t>
    </rPh>
    <rPh sb="5" eb="7">
      <t>ニジュウ</t>
    </rPh>
    <rPh sb="7" eb="9">
      <t>キュウヨ</t>
    </rPh>
    <phoneticPr fontId="2"/>
  </si>
  <si>
    <t>児童数</t>
    <rPh sb="0" eb="3">
      <t>ジドウスウ</t>
    </rPh>
    <phoneticPr fontId="2"/>
  </si>
  <si>
    <t>1年</t>
    <rPh sb="1" eb="2">
      <t>ネン</t>
    </rPh>
    <phoneticPr fontId="2"/>
  </si>
  <si>
    <t>注意する。</t>
    <rPh sb="0" eb="2">
      <t>チュウイ</t>
    </rPh>
    <phoneticPr fontId="2"/>
  </si>
  <si>
    <t>2年</t>
    <rPh sb="1" eb="2">
      <t>ネン</t>
    </rPh>
    <phoneticPr fontId="2"/>
  </si>
  <si>
    <t>教員用は次年度の人数を精査し、</t>
    <rPh sb="0" eb="2">
      <t>キョウイン</t>
    </rPh>
    <rPh sb="2" eb="3">
      <t>ヨウ</t>
    </rPh>
    <rPh sb="4" eb="7">
      <t>ジネンド</t>
    </rPh>
    <rPh sb="8" eb="10">
      <t>ニンズウ</t>
    </rPh>
    <rPh sb="11" eb="13">
      <t>セイサ</t>
    </rPh>
    <phoneticPr fontId="2"/>
  </si>
  <si>
    <t>3年</t>
    <rPh sb="1" eb="2">
      <t>ネン</t>
    </rPh>
    <phoneticPr fontId="2"/>
  </si>
  <si>
    <t>真に必要な冊数を記入する。</t>
    <rPh sb="0" eb="1">
      <t>シン</t>
    </rPh>
    <rPh sb="2" eb="4">
      <t>ヒツヨウ</t>
    </rPh>
    <rPh sb="5" eb="7">
      <t>サッスウ</t>
    </rPh>
    <rPh sb="8" eb="10">
      <t>キニュウ</t>
    </rPh>
    <phoneticPr fontId="2"/>
  </si>
  <si>
    <t>視覚障害</t>
    <phoneticPr fontId="2"/>
  </si>
  <si>
    <t>聴覚障害</t>
    <phoneticPr fontId="2"/>
  </si>
  <si>
    <t>知的
障害</t>
    <rPh sb="0" eb="2">
      <t>チテキ</t>
    </rPh>
    <rPh sb="3" eb="5">
      <t>ショウガイ</t>
    </rPh>
    <phoneticPr fontId="2"/>
  </si>
  <si>
    <t>全盲一般</t>
    <rPh sb="0" eb="2">
      <t>ゼンモウ</t>
    </rPh>
    <rPh sb="2" eb="4">
      <t>イッパン</t>
    </rPh>
    <phoneticPr fontId="2"/>
  </si>
  <si>
    <t>弱視一般</t>
    <rPh sb="0" eb="2">
      <t>ジャクシ</t>
    </rPh>
    <rPh sb="2" eb="4">
      <t>イッパン</t>
    </rPh>
    <phoneticPr fontId="2"/>
  </si>
  <si>
    <t>全盲重複</t>
    <rPh sb="0" eb="2">
      <t>ゼンモウ</t>
    </rPh>
    <rPh sb="2" eb="4">
      <t>チョウフク</t>
    </rPh>
    <phoneticPr fontId="2"/>
  </si>
  <si>
    <t>弱視重複</t>
    <rPh sb="0" eb="2">
      <t>ジャクシ</t>
    </rPh>
    <rPh sb="2" eb="4">
      <t>チョウフク</t>
    </rPh>
    <phoneticPr fontId="2"/>
  </si>
  <si>
    <t>準ずる</t>
    <rPh sb="0" eb="1">
      <t>ジュン</t>
    </rPh>
    <phoneticPr fontId="2"/>
  </si>
  <si>
    <t>知的代替</t>
    <rPh sb="0" eb="2">
      <t>チテキ</t>
    </rPh>
    <rPh sb="2" eb="4">
      <t>ダイタイ</t>
    </rPh>
    <phoneticPr fontId="2"/>
  </si>
  <si>
    <t>自立活動</t>
    <rPh sb="0" eb="2">
      <t>ジリツ</t>
    </rPh>
    <rPh sb="2" eb="4">
      <t>カツドウ</t>
    </rPh>
    <phoneticPr fontId="2"/>
  </si>
  <si>
    <t>種目</t>
    <rPh sb="0" eb="2">
      <t>シュモク</t>
    </rPh>
    <phoneticPr fontId="2"/>
  </si>
  <si>
    <t>発行者名</t>
    <rPh sb="0" eb="3">
      <t>ハッコウシャ</t>
    </rPh>
    <rPh sb="3" eb="4">
      <t>メイ</t>
    </rPh>
    <phoneticPr fontId="2"/>
  </si>
  <si>
    <t>教科書
記号・番号</t>
    <rPh sb="0" eb="3">
      <t>キョウカショ</t>
    </rPh>
    <rPh sb="4" eb="6">
      <t>キゴウ</t>
    </rPh>
    <rPh sb="7" eb="9">
      <t>バンゴウ</t>
    </rPh>
    <phoneticPr fontId="2"/>
  </si>
  <si>
    <t>一般図書名又は教科書名</t>
    <rPh sb="0" eb="2">
      <t>イッパン</t>
    </rPh>
    <rPh sb="2" eb="4">
      <t>トショ</t>
    </rPh>
    <rPh sb="4" eb="5">
      <t>メイ</t>
    </rPh>
    <rPh sb="5" eb="6">
      <t>マタ</t>
    </rPh>
    <rPh sb="7" eb="10">
      <t>キョウカショ</t>
    </rPh>
    <rPh sb="10" eb="11">
      <t>メイ</t>
    </rPh>
    <phoneticPr fontId="2"/>
  </si>
  <si>
    <t>単価</t>
    <rPh sb="0" eb="2">
      <t>タンカ</t>
    </rPh>
    <phoneticPr fontId="2"/>
  </si>
  <si>
    <t>合計
冊数</t>
    <rPh sb="0" eb="2">
      <t>ゴウケイ</t>
    </rPh>
    <rPh sb="3" eb="5">
      <t>サッスウ</t>
    </rPh>
    <phoneticPr fontId="2"/>
  </si>
  <si>
    <t>需要数内訳</t>
    <rPh sb="0" eb="3">
      <t>ジュヨウスウ</t>
    </rPh>
    <rPh sb="3" eb="5">
      <t>ウチワケ</t>
    </rPh>
    <phoneticPr fontId="2"/>
  </si>
  <si>
    <t>教員</t>
    <rPh sb="0" eb="2">
      <t>キョウイン</t>
    </rPh>
    <phoneticPr fontId="2"/>
  </si>
  <si>
    <t>国語・言語</t>
    <rPh sb="0" eb="2">
      <t>コクゴ</t>
    </rPh>
    <rPh sb="3" eb="5">
      <t>ゲンゴ</t>
    </rPh>
    <phoneticPr fontId="2"/>
  </si>
  <si>
    <t>○○書房</t>
    <rPh sb="2" eb="4">
      <t>ショボウ</t>
    </rPh>
    <phoneticPr fontId="2"/>
  </si>
  <si>
    <t>市　○○シリーズ③カタカナえほん</t>
    <rPh sb="0" eb="1">
      <t>シ</t>
    </rPh>
    <phoneticPr fontId="2"/>
  </si>
  <si>
    <t>△△出版</t>
    <rPh sb="2" eb="4">
      <t>シュッパン</t>
    </rPh>
    <phoneticPr fontId="2"/>
  </si>
  <si>
    <t>市　ことばのほん①○○えほん</t>
    <rPh sb="0" eb="1">
      <t>シ</t>
    </rPh>
    <phoneticPr fontId="2"/>
  </si>
  <si>
    <t>Ａ社</t>
    <rPh sb="1" eb="2">
      <t>シャ</t>
    </rPh>
    <phoneticPr fontId="2"/>
  </si>
  <si>
    <t>文　こくご☆☆☆☆</t>
    <phoneticPr fontId="2"/>
  </si>
  <si>
    <t>文　こくご☆☆☆☆☆</t>
    <phoneticPr fontId="2"/>
  </si>
  <si>
    <t>Ｂ社</t>
    <rPh sb="1" eb="2">
      <t>シャ</t>
    </rPh>
    <phoneticPr fontId="2"/>
  </si>
  <si>
    <t>検　新しい国語　１</t>
    <rPh sb="0" eb="1">
      <t>ケン</t>
    </rPh>
    <rPh sb="2" eb="3">
      <t>アタラ</t>
    </rPh>
    <rPh sb="5" eb="7">
      <t>コクゴ</t>
    </rPh>
    <phoneticPr fontId="2"/>
  </si>
  <si>
    <t>検　新しい国語　２</t>
    <rPh sb="0" eb="1">
      <t>ケン</t>
    </rPh>
    <rPh sb="2" eb="3">
      <t>アタラ</t>
    </rPh>
    <rPh sb="5" eb="7">
      <t>コクゴ</t>
    </rPh>
    <phoneticPr fontId="2"/>
  </si>
  <si>
    <t>拡　新しい国語　２</t>
    <rPh sb="0" eb="1">
      <t>ヒロム</t>
    </rPh>
    <rPh sb="2" eb="3">
      <t>アタラ</t>
    </rPh>
    <rPh sb="5" eb="7">
      <t>コクゴ</t>
    </rPh>
    <phoneticPr fontId="2"/>
  </si>
  <si>
    <t>省　　　　　　　　　略</t>
    <rPh sb="0" eb="1">
      <t>ショウ</t>
    </rPh>
    <rPh sb="10" eb="11">
      <t>リャク</t>
    </rPh>
    <phoneticPr fontId="2"/>
  </si>
  <si>
    <t>○○出版</t>
    <rPh sb="2" eb="4">
      <t>シュッパン</t>
    </rPh>
    <phoneticPr fontId="2"/>
  </si>
  <si>
    <t>市　○○のほん</t>
    <rPh sb="0" eb="1">
      <t>シ</t>
    </rPh>
    <phoneticPr fontId="2"/>
  </si>
  <si>
    <t>○○書店</t>
    <rPh sb="2" eb="4">
      <t>ショテン</t>
    </rPh>
    <phoneticPr fontId="2"/>
  </si>
  <si>
    <t>市　○○のえほん</t>
    <rPh sb="0" eb="1">
      <t>シ</t>
    </rPh>
    <phoneticPr fontId="2"/>
  </si>
  <si>
    <t>☆☆社</t>
    <rPh sb="2" eb="3">
      <t>シャ</t>
    </rPh>
    <phoneticPr fontId="2"/>
  </si>
  <si>
    <t>市　○○シリーズ⑤えほんの○○</t>
    <rPh sb="0" eb="1">
      <t>シ</t>
    </rPh>
    <phoneticPr fontId="2"/>
  </si>
  <si>
    <t>★★書房</t>
    <rPh sb="2" eb="4">
      <t>ショボウ</t>
    </rPh>
    <phoneticPr fontId="2"/>
  </si>
  <si>
    <t>市　△△のえほん</t>
    <rPh sb="0" eb="1">
      <t>シ</t>
    </rPh>
    <phoneticPr fontId="2"/>
  </si>
  <si>
    <t>市　★★のためのほん</t>
    <rPh sb="0" eb="1">
      <t>シ</t>
    </rPh>
    <phoneticPr fontId="2"/>
  </si>
  <si>
    <t>◇◇書店</t>
    <rPh sb="2" eb="4">
      <t>ショテン</t>
    </rPh>
    <phoneticPr fontId="2"/>
  </si>
  <si>
    <t>市　■■をまなぶほん</t>
    <rPh sb="0" eb="1">
      <t>シ</t>
    </rPh>
    <phoneticPr fontId="2"/>
  </si>
  <si>
    <t>＊</t>
    <phoneticPr fontId="2"/>
  </si>
  <si>
    <t>社会「地理・歴史・公民・地図」、音楽「検定本」及び技家「検定本」の欄は、中学校用の検定済教科書</t>
    <rPh sb="0" eb="2">
      <t>シャカイ</t>
    </rPh>
    <rPh sb="3" eb="5">
      <t>チリ</t>
    </rPh>
    <rPh sb="6" eb="8">
      <t>レキシ</t>
    </rPh>
    <rPh sb="9" eb="11">
      <t>コウミン</t>
    </rPh>
    <rPh sb="12" eb="14">
      <t>チズ</t>
    </rPh>
    <rPh sb="16" eb="18">
      <t>オンガク</t>
    </rPh>
    <rPh sb="19" eb="21">
      <t>ケンテイ</t>
    </rPh>
    <rPh sb="21" eb="22">
      <t>ボン</t>
    </rPh>
    <rPh sb="23" eb="24">
      <t>オヨ</t>
    </rPh>
    <rPh sb="25" eb="26">
      <t>ワザ</t>
    </rPh>
    <rPh sb="26" eb="27">
      <t>イエ</t>
    </rPh>
    <rPh sb="28" eb="30">
      <t>ケンテイ</t>
    </rPh>
    <rPh sb="30" eb="31">
      <t>ボン</t>
    </rPh>
    <rPh sb="33" eb="34">
      <t>ラン</t>
    </rPh>
    <rPh sb="36" eb="39">
      <t>チュウガッコウ</t>
    </rPh>
    <rPh sb="39" eb="40">
      <t>ヨウ</t>
    </rPh>
    <rPh sb="41" eb="43">
      <t>ケンテイ</t>
    </rPh>
    <rPh sb="43" eb="44">
      <t>ス</t>
    </rPh>
    <rPh sb="44" eb="47">
      <t>キョウカショ</t>
    </rPh>
    <phoneticPr fontId="2"/>
  </si>
  <si>
    <t>についてのみ記入すること。</t>
    <phoneticPr fontId="2"/>
  </si>
  <si>
    <t>別表（中特）</t>
    <rPh sb="0" eb="1">
      <t>ベツ</t>
    </rPh>
    <rPh sb="1" eb="2">
      <t>ヒョウ</t>
    </rPh>
    <rPh sb="3" eb="4">
      <t>チュウ</t>
    </rPh>
    <rPh sb="4" eb="5">
      <t>トク</t>
    </rPh>
    <phoneticPr fontId="2"/>
  </si>
  <si>
    <t>生徒数</t>
    <rPh sb="0" eb="2">
      <t>セイト</t>
    </rPh>
    <rPh sb="2" eb="3">
      <t>スウ</t>
    </rPh>
    <phoneticPr fontId="2"/>
  </si>
  <si>
    <t>知的代替</t>
    <phoneticPr fontId="2"/>
  </si>
  <si>
    <t>一般図書名または検定・著作教科書名</t>
    <rPh sb="0" eb="2">
      <t>イッパン</t>
    </rPh>
    <rPh sb="2" eb="4">
      <t>トショ</t>
    </rPh>
    <rPh sb="4" eb="5">
      <t>メイ</t>
    </rPh>
    <rPh sb="8" eb="10">
      <t>ケンテイ</t>
    </rPh>
    <rPh sb="11" eb="13">
      <t>チョサク</t>
    </rPh>
    <rPh sb="13" eb="15">
      <t>キョウカ</t>
    </rPh>
    <rPh sb="15" eb="16">
      <t>ショ</t>
    </rPh>
    <rPh sb="16" eb="17">
      <t>メイ</t>
    </rPh>
    <phoneticPr fontId="2"/>
  </si>
  <si>
    <t>社会</t>
    <rPh sb="0" eb="2">
      <t>シャカイ</t>
    </rPh>
    <phoneticPr fontId="2"/>
  </si>
  <si>
    <t>検定本</t>
    <rPh sb="0" eb="2">
      <t>ケンテイ</t>
    </rPh>
    <rPh sb="2" eb="3">
      <t>ホン</t>
    </rPh>
    <phoneticPr fontId="2"/>
  </si>
  <si>
    <t>地</t>
    <rPh sb="0" eb="1">
      <t>チ</t>
    </rPh>
    <phoneticPr fontId="2"/>
  </si>
  <si>
    <t>歴</t>
    <rPh sb="0" eb="1">
      <t>レキ</t>
    </rPh>
    <phoneticPr fontId="2"/>
  </si>
  <si>
    <t>公</t>
    <rPh sb="0" eb="1">
      <t>コウ</t>
    </rPh>
    <phoneticPr fontId="2"/>
  </si>
  <si>
    <t>種類</t>
    <rPh sb="0" eb="2">
      <t>シュルイ</t>
    </rPh>
    <phoneticPr fontId="2"/>
  </si>
  <si>
    <t>一般図書名または検定・著作教科書名</t>
    <rPh sb="0" eb="2">
      <t>イッパン</t>
    </rPh>
    <rPh sb="2" eb="4">
      <t>トショ</t>
    </rPh>
    <rPh sb="4" eb="5">
      <t>メイ</t>
    </rPh>
    <rPh sb="8" eb="10">
      <t>ケンテイ</t>
    </rPh>
    <rPh sb="11" eb="13">
      <t>チョサク</t>
    </rPh>
    <rPh sb="13" eb="16">
      <t>キョウカショ</t>
    </rPh>
    <rPh sb="16" eb="17">
      <t>メイ</t>
    </rPh>
    <phoneticPr fontId="2"/>
  </si>
  <si>
    <t>一般</t>
    <rPh sb="0" eb="2">
      <t>イッパン</t>
    </rPh>
    <phoneticPr fontId="2"/>
  </si>
  <si>
    <t>2-3年</t>
    <rPh sb="3" eb="4">
      <t>ネン</t>
    </rPh>
    <phoneticPr fontId="2"/>
  </si>
  <si>
    <t>器楽</t>
    <rPh sb="0" eb="2">
      <t>キガク</t>
    </rPh>
    <phoneticPr fontId="2"/>
  </si>
  <si>
    <t>保体</t>
    <rPh sb="0" eb="2">
      <t>ホタイ</t>
    </rPh>
    <phoneticPr fontId="2"/>
  </si>
  <si>
    <t>技家</t>
    <rPh sb="0" eb="1">
      <t>ギ</t>
    </rPh>
    <rPh sb="1" eb="2">
      <t>カ</t>
    </rPh>
    <phoneticPr fontId="2"/>
  </si>
  <si>
    <t>技術(職業）・家庭</t>
    <rPh sb="0" eb="2">
      <t>ギジュツ</t>
    </rPh>
    <rPh sb="3" eb="5">
      <t>ショクギョウ</t>
    </rPh>
    <rPh sb="7" eb="9">
      <t>カテイ</t>
    </rPh>
    <phoneticPr fontId="2"/>
  </si>
  <si>
    <r>
      <rPr>
        <b/>
        <u/>
        <sz val="14"/>
        <rFont val="ＭＳ Ｐゴシック"/>
        <family val="3"/>
        <charset val="128"/>
      </rPr>
      <t>水色のセルのみ入力</t>
    </r>
    <r>
      <rPr>
        <b/>
        <sz val="14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</si>
  <si>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r>
      <rPr>
        <b/>
        <u/>
        <sz val="16"/>
        <rFont val="ＭＳ Ｐゴシック"/>
        <family val="3"/>
        <charset val="128"/>
      </rPr>
      <t>水色のセルのみ入力</t>
    </r>
    <r>
      <rPr>
        <b/>
        <sz val="16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</si>
  <si>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t>公立学校特別支援学級及び公立特別支援学校</t>
    <rPh sb="0" eb="2">
      <t>コウリツ</t>
    </rPh>
    <rPh sb="2" eb="4">
      <t>ガッコウ</t>
    </rPh>
    <rPh sb="4" eb="6">
      <t>トクベツ</t>
    </rPh>
    <rPh sb="6" eb="8">
      <t>シエン</t>
    </rPh>
    <rPh sb="8" eb="10">
      <t>ガッキュウ</t>
    </rPh>
    <rPh sb="10" eb="11">
      <t>オヨ</t>
    </rPh>
    <rPh sb="12" eb="14">
      <t>コウリツ</t>
    </rPh>
    <rPh sb="14" eb="16">
      <t>トクベツ</t>
    </rPh>
    <rPh sb="16" eb="18">
      <t>シエン</t>
    </rPh>
    <rPh sb="18" eb="20">
      <t>ガッコウ</t>
    </rPh>
    <phoneticPr fontId="2"/>
  </si>
  <si>
    <t>国私立特別支援学校</t>
    <rPh sb="0" eb="1">
      <t>コク</t>
    </rPh>
    <rPh sb="1" eb="2">
      <t>シ</t>
    </rPh>
    <rPh sb="2" eb="3">
      <t>リツ</t>
    </rPh>
    <rPh sb="3" eb="5">
      <t>トクベツ</t>
    </rPh>
    <rPh sb="5" eb="7">
      <t>シエン</t>
    </rPh>
    <rPh sb="7" eb="9">
      <t>ガッコウ</t>
    </rPh>
    <phoneticPr fontId="2"/>
  </si>
  <si>
    <r>
      <t>　・</t>
    </r>
    <r>
      <rPr>
        <sz val="11"/>
        <color indexed="10"/>
        <rFont val="ＭＳ Ｐゴシック"/>
        <family val="3"/>
        <charset val="128"/>
      </rPr>
      <t>検定教科書用</t>
    </r>
    <r>
      <rPr>
        <b/>
        <sz val="11"/>
        <color indexed="10"/>
        <rFont val="ＭＳ Ｐゴシック"/>
        <family val="3"/>
        <charset val="128"/>
      </rPr>
      <t>「第２表」</t>
    </r>
    <r>
      <rPr>
        <sz val="11"/>
        <rFont val="ＭＳ Ｐゴシック"/>
        <family val="3"/>
        <charset val="128"/>
      </rPr>
      <t>（該当がある場合のみ）</t>
    </r>
    <rPh sb="2" eb="4">
      <t>ケンテイ</t>
    </rPh>
    <rPh sb="4" eb="7">
      <t>キョウカショ</t>
    </rPh>
    <rPh sb="7" eb="8">
      <t>ヨウ</t>
    </rPh>
    <rPh sb="9" eb="10">
      <t>ダイ</t>
    </rPh>
    <rPh sb="11" eb="12">
      <t>ヒョウ</t>
    </rPh>
    <rPh sb="14" eb="16">
      <t>ガイトウ</t>
    </rPh>
    <rPh sb="19" eb="21">
      <t>バアイ</t>
    </rPh>
    <phoneticPr fontId="2"/>
  </si>
  <si>
    <r>
      <t>　・</t>
    </r>
    <r>
      <rPr>
        <sz val="11"/>
        <color indexed="30"/>
        <rFont val="ＭＳ Ｐゴシック"/>
        <family val="3"/>
        <charset val="128"/>
      </rPr>
      <t>著作教科書用</t>
    </r>
    <r>
      <rPr>
        <b/>
        <sz val="11"/>
        <color indexed="30"/>
        <rFont val="ＭＳ Ｐゴシック"/>
        <family val="3"/>
        <charset val="128"/>
      </rPr>
      <t>「第２表」</t>
    </r>
    <r>
      <rPr>
        <sz val="11"/>
        <rFont val="ＭＳ Ｐゴシック"/>
        <family val="3"/>
        <charset val="128"/>
      </rPr>
      <t>（該当がある場合のみ）</t>
    </r>
    <rPh sb="2" eb="4">
      <t>チョサク</t>
    </rPh>
    <rPh sb="4" eb="8">
      <t>キョウカショヨウ</t>
    </rPh>
    <rPh sb="9" eb="10">
      <t>ダイ</t>
    </rPh>
    <rPh sb="11" eb="12">
      <t>ヒョウ</t>
    </rPh>
    <rPh sb="14" eb="16">
      <t>ガイトウ</t>
    </rPh>
    <rPh sb="19" eb="21">
      <t>バアイ</t>
    </rPh>
    <phoneticPr fontId="2"/>
  </si>
  <si>
    <r>
      <t>　※　</t>
    </r>
    <r>
      <rPr>
        <b/>
        <sz val="11"/>
        <color indexed="17"/>
        <rFont val="ＭＳ Ｐゴシック"/>
        <family val="3"/>
        <charset val="128"/>
      </rPr>
      <t>「</t>
    </r>
    <r>
      <rPr>
        <b/>
        <u/>
        <sz val="11"/>
        <color indexed="17"/>
        <rFont val="ＭＳ Ｐゴシック"/>
        <family val="3"/>
        <charset val="128"/>
      </rPr>
      <t>別表」</t>
    </r>
    <r>
      <rPr>
        <u/>
        <sz val="11"/>
        <rFont val="ＭＳ Ｐゴシック"/>
        <family val="3"/>
        <charset val="128"/>
      </rPr>
      <t>の作成は任意</t>
    </r>
    <r>
      <rPr>
        <sz val="11"/>
        <rFont val="ＭＳ Ｐゴシック"/>
        <family val="3"/>
        <charset val="128"/>
      </rPr>
      <t>（東京都への提出の必要はない。）</t>
    </r>
    <rPh sb="4" eb="6">
      <t>ベッピョウ</t>
    </rPh>
    <rPh sb="8" eb="10">
      <t>サクセイ</t>
    </rPh>
    <rPh sb="11" eb="13">
      <t>ニンイ</t>
    </rPh>
    <rPh sb="14" eb="17">
      <t>トウキョウト</t>
    </rPh>
    <rPh sb="19" eb="21">
      <t>テイシュツ</t>
    </rPh>
    <rPh sb="22" eb="24">
      <t>ヒツヨウ</t>
    </rPh>
    <phoneticPr fontId="2"/>
  </si>
  <si>
    <r>
      <t>　※　</t>
    </r>
    <r>
      <rPr>
        <u/>
        <sz val="11"/>
        <color indexed="10"/>
        <rFont val="ＭＳ Ｐゴシック"/>
        <family val="3"/>
        <charset val="128"/>
      </rPr>
      <t>検定教科書用</t>
    </r>
    <r>
      <rPr>
        <b/>
        <u/>
        <sz val="11"/>
        <color indexed="10"/>
        <rFont val="ＭＳ Ｐゴシック"/>
        <family val="3"/>
        <charset val="128"/>
      </rPr>
      <t>「第２表」</t>
    </r>
    <r>
      <rPr>
        <u/>
        <sz val="11"/>
        <color indexed="8"/>
        <rFont val="ＭＳ Ｐゴシック"/>
        <family val="3"/>
        <charset val="128"/>
      </rPr>
      <t>及び</t>
    </r>
    <r>
      <rPr>
        <u/>
        <sz val="11"/>
        <color indexed="30"/>
        <rFont val="ＭＳ Ｐゴシック"/>
        <family val="3"/>
        <charset val="128"/>
      </rPr>
      <t>著作教科書用</t>
    </r>
    <r>
      <rPr>
        <b/>
        <u/>
        <sz val="11"/>
        <color indexed="30"/>
        <rFont val="ＭＳ Ｐゴシック"/>
        <family val="3"/>
        <charset val="128"/>
      </rPr>
      <t>「第２表」</t>
    </r>
    <r>
      <rPr>
        <u/>
        <sz val="11"/>
        <rFont val="ＭＳ Ｐゴシック"/>
        <family val="3"/>
        <charset val="128"/>
      </rPr>
      <t>の作成は任意</t>
    </r>
    <r>
      <rPr>
        <sz val="11"/>
        <rFont val="ＭＳ Ｐゴシック"/>
        <family val="3"/>
        <charset val="128"/>
      </rPr>
      <t>（東京都への提出の必要はない）</t>
    </r>
    <rPh sb="3" eb="5">
      <t>ケンテイ</t>
    </rPh>
    <rPh sb="5" eb="9">
      <t>キョウカショヨウ</t>
    </rPh>
    <rPh sb="10" eb="11">
      <t>ダイ</t>
    </rPh>
    <rPh sb="12" eb="13">
      <t>ヒョウ</t>
    </rPh>
    <rPh sb="14" eb="15">
      <t>オヨ</t>
    </rPh>
    <rPh sb="28" eb="30">
      <t>サクセイ</t>
    </rPh>
    <rPh sb="31" eb="33">
      <t>ニンイ</t>
    </rPh>
    <rPh sb="34" eb="37">
      <t>トウキョウト</t>
    </rPh>
    <rPh sb="39" eb="41">
      <t>テイシュツ</t>
    </rPh>
    <rPh sb="42" eb="44">
      <t>ヒツヨウ</t>
    </rPh>
    <phoneticPr fontId="2"/>
  </si>
  <si>
    <t>社会科　中学生の公民　より良い社会を目指して</t>
    <rPh sb="0" eb="2">
      <t>シャカイ</t>
    </rPh>
    <rPh sb="2" eb="3">
      <t>カ</t>
    </rPh>
    <rPh sb="4" eb="7">
      <t>チュウガクセイ</t>
    </rPh>
    <rPh sb="8" eb="10">
      <t>コウミン</t>
    </rPh>
    <rPh sb="13" eb="14">
      <t>ヨ</t>
    </rPh>
    <rPh sb="15" eb="17">
      <t>シャカイ</t>
    </rPh>
    <rPh sb="18" eb="20">
      <t>メザ</t>
    </rPh>
    <phoneticPr fontId="2"/>
  </si>
  <si>
    <t>中学生の音楽　１</t>
    <rPh sb="0" eb="3">
      <t>チュウガクセイ</t>
    </rPh>
    <rPh sb="4" eb="6">
      <t>オンガク</t>
    </rPh>
    <phoneticPr fontId="2"/>
  </si>
  <si>
    <t>美術１　美術との出会い</t>
    <rPh sb="0" eb="2">
      <t>ビジュツ</t>
    </rPh>
    <rPh sb="4" eb="6">
      <t>ビジュツ</t>
    </rPh>
    <rPh sb="8" eb="10">
      <t>デア</t>
    </rPh>
    <phoneticPr fontId="2"/>
  </si>
  <si>
    <t>New新技術・家庭　家庭分野</t>
    <rPh sb="3" eb="4">
      <t>シン</t>
    </rPh>
    <rPh sb="4" eb="6">
      <t>ギジュツ</t>
    </rPh>
    <rPh sb="7" eb="9">
      <t>カテイ</t>
    </rPh>
    <rPh sb="10" eb="12">
      <t>カテイ</t>
    </rPh>
    <rPh sb="12" eb="14">
      <t>ブンヤ</t>
    </rPh>
    <phoneticPr fontId="2"/>
  </si>
  <si>
    <t>新訂　新しい道徳</t>
    <rPh sb="0" eb="2">
      <t>シンテイ</t>
    </rPh>
    <rPh sb="3" eb="4">
      <t>アタラ</t>
    </rPh>
    <rPh sb="6" eb="8">
      <t>ドウトク</t>
    </rPh>
    <phoneticPr fontId="2"/>
  </si>
  <si>
    <t>著作（中）</t>
    <rPh sb="0" eb="1">
      <t>チョ</t>
    </rPh>
    <rPh sb="1" eb="2">
      <t>サク</t>
    </rPh>
    <rPh sb="3" eb="4">
      <t>チュウ</t>
    </rPh>
    <phoneticPr fontId="2"/>
  </si>
  <si>
    <t>著作中</t>
    <rPh sb="0" eb="1">
      <t>チョ</t>
    </rPh>
    <rPh sb="1" eb="2">
      <t>サク</t>
    </rPh>
    <rPh sb="2" eb="3">
      <t>チュウ</t>
    </rPh>
    <phoneticPr fontId="2"/>
  </si>
  <si>
    <t>あか図</t>
    <rPh sb="2" eb="3">
      <t>ズ</t>
    </rPh>
    <phoneticPr fontId="2"/>
  </si>
  <si>
    <t>電話番号</t>
    <rPh sb="0" eb="2">
      <t>デンワ</t>
    </rPh>
    <rPh sb="2" eb="4">
      <t>バンゴウ</t>
    </rPh>
    <phoneticPr fontId="2"/>
  </si>
  <si>
    <t>区市町村立学校は、所轄の教育委員会の指示による。</t>
    <phoneticPr fontId="2"/>
  </si>
  <si>
    <t>国立・私立・都立学校は、学校整理番号を記入する。</t>
    <phoneticPr fontId="2"/>
  </si>
  <si>
    <r>
      <t>　・</t>
    </r>
    <r>
      <rPr>
        <b/>
        <sz val="11"/>
        <color indexed="17"/>
        <rFont val="ＭＳ Ｐゴシック"/>
        <family val="3"/>
        <charset val="128"/>
      </rPr>
      <t>「別表」</t>
    </r>
    <r>
      <rPr>
        <sz val="11"/>
        <rFont val="ＭＳ Ｐゴシック"/>
        <family val="3"/>
        <charset val="128"/>
      </rPr>
      <t>（令和６年度　特別支援学級及び特別支援学校の使用教科書一覧）</t>
    </r>
    <rPh sb="3" eb="5">
      <t>ベッピョウ</t>
    </rPh>
    <rPh sb="7" eb="8">
      <t>レイ</t>
    </rPh>
    <rPh sb="8" eb="9">
      <t>ワ</t>
    </rPh>
    <rPh sb="10" eb="11">
      <t>ネン</t>
    </rPh>
    <rPh sb="11" eb="12">
      <t>ド</t>
    </rPh>
    <rPh sb="13" eb="15">
      <t>トクベツ</t>
    </rPh>
    <rPh sb="15" eb="17">
      <t>シエン</t>
    </rPh>
    <rPh sb="17" eb="19">
      <t>ガッキュウ</t>
    </rPh>
    <rPh sb="19" eb="20">
      <t>オヨ</t>
    </rPh>
    <rPh sb="21" eb="23">
      <t>トクベツ</t>
    </rPh>
    <rPh sb="23" eb="25">
      <t>シエン</t>
    </rPh>
    <rPh sb="25" eb="27">
      <t>ガッコウ</t>
    </rPh>
    <rPh sb="28" eb="30">
      <t>シヨウ</t>
    </rPh>
    <rPh sb="30" eb="33">
      <t>キョウカショ</t>
    </rPh>
    <rPh sb="33" eb="35">
      <t>イチラン</t>
    </rPh>
    <phoneticPr fontId="2"/>
  </si>
  <si>
    <t>第２表　令和６年度使用教科書一覧</t>
    <rPh sb="0" eb="1">
      <t>ダイ</t>
    </rPh>
    <rPh sb="2" eb="3">
      <t>ヒョウ</t>
    </rPh>
    <rPh sb="4" eb="5">
      <t>レイ</t>
    </rPh>
    <rPh sb="5" eb="6">
      <t>ワ</t>
    </rPh>
    <rPh sb="7" eb="9">
      <t>ネンド</t>
    </rPh>
    <rPh sb="9" eb="11">
      <t>シヨウ</t>
    </rPh>
    <rPh sb="11" eb="14">
      <t>キ</t>
    </rPh>
    <rPh sb="14" eb="16">
      <t>イチラン</t>
    </rPh>
    <phoneticPr fontId="2"/>
  </si>
  <si>
    <t>国立・私立・都立学校は、学校整理番号を記入する。
区市町村立学校は、所轄の教育委員会の指示による。</t>
    <phoneticPr fontId="2"/>
  </si>
  <si>
    <t>FAX</t>
    <phoneticPr fontId="2"/>
  </si>
  <si>
    <t>０３－５３８８－１７３３</t>
    <phoneticPr fontId="2"/>
  </si>
  <si>
    <t>中学歴史　日本と世界</t>
    <phoneticPr fontId="2"/>
  </si>
  <si>
    <t>美術　２・３　探求と継承</t>
    <phoneticPr fontId="2"/>
  </si>
  <si>
    <t>美術２・３ 上 学びの実感と広がり / 下 学びの探求と未来</t>
    <phoneticPr fontId="2"/>
  </si>
  <si>
    <t>NEW HORIZON English Course</t>
    <phoneticPr fontId="2"/>
  </si>
  <si>
    <t>SUNSHINE ENGLISH COURSE</t>
    <phoneticPr fontId="2"/>
  </si>
  <si>
    <t>NEW CROWN English Series</t>
    <phoneticPr fontId="2"/>
  </si>
  <si>
    <t>ONE WORLD English Course</t>
    <phoneticPr fontId="2"/>
  </si>
  <si>
    <t>Here We Go!　ENGLISH COURSE</t>
    <phoneticPr fontId="2"/>
  </si>
  <si>
    <t>６１</t>
    <phoneticPr fontId="2"/>
  </si>
  <si>
    <t>BLUE SKY English Course</t>
    <phoneticPr fontId="2"/>
  </si>
  <si>
    <t>第２表　令和６年度使用著作教科書一覧</t>
    <rPh sb="4" eb="5">
      <t>レイ</t>
    </rPh>
    <rPh sb="5" eb="6">
      <t>ワ</t>
    </rPh>
    <phoneticPr fontId="2"/>
  </si>
  <si>
    <t>03-5388-1733</t>
    <phoneticPr fontId="2"/>
  </si>
  <si>
    <t>支援センター</t>
    <rPh sb="0" eb="2">
      <t>シエン</t>
    </rPh>
    <phoneticPr fontId="2"/>
  </si>
  <si>
    <t>２１６</t>
    <phoneticPr fontId="2"/>
  </si>
  <si>
    <t>国語　１－１</t>
    <phoneticPr fontId="2"/>
  </si>
  <si>
    <t>国語　１－２</t>
    <phoneticPr fontId="2"/>
  </si>
  <si>
    <t>国語　１－３</t>
    <phoneticPr fontId="2"/>
  </si>
  <si>
    <t>国語　１－４</t>
    <phoneticPr fontId="2"/>
  </si>
  <si>
    <t>国語　１－５</t>
    <phoneticPr fontId="2"/>
  </si>
  <si>
    <t>国語　１－６</t>
    <phoneticPr fontId="2"/>
  </si>
  <si>
    <t>分冊になっているものは、分冊ごとに全ての分冊を記入する。</t>
    <rPh sb="0" eb="2">
      <t>ブンサツ</t>
    </rPh>
    <rPh sb="12" eb="14">
      <t>ブンサツ</t>
    </rPh>
    <rPh sb="17" eb="18">
      <t>スベ</t>
    </rPh>
    <rPh sb="20" eb="22">
      <t>ブンサツ</t>
    </rPh>
    <rPh sb="23" eb="25">
      <t>キニュウ</t>
    </rPh>
    <phoneticPr fontId="2"/>
  </si>
  <si>
    <t>第２表　令和６年度使用著作教科書教科書一覧</t>
    <rPh sb="0" eb="1">
      <t>ダイ</t>
    </rPh>
    <rPh sb="2" eb="3">
      <t>ヒョウ</t>
    </rPh>
    <rPh sb="4" eb="5">
      <t>レイ</t>
    </rPh>
    <rPh sb="5" eb="6">
      <t>ワ</t>
    </rPh>
    <rPh sb="7" eb="9">
      <t>ネンド</t>
    </rPh>
    <rPh sb="9" eb="11">
      <t>シヨウ</t>
    </rPh>
    <rPh sb="11" eb="13">
      <t>チョサク</t>
    </rPh>
    <rPh sb="13" eb="16">
      <t>キョウカショ</t>
    </rPh>
    <rPh sb="16" eb="19">
      <t>キ</t>
    </rPh>
    <rPh sb="19" eb="21">
      <t>イチラン</t>
    </rPh>
    <phoneticPr fontId="2"/>
  </si>
  <si>
    <t>令和６年度　中学校特別支援学級及び特別支援学校の使用教科書一覧</t>
    <rPh sb="0" eb="1">
      <t>レイ</t>
    </rPh>
    <rPh sb="1" eb="2">
      <t>ワ</t>
    </rPh>
    <rPh sb="3" eb="5">
      <t>ネンド</t>
    </rPh>
    <rPh sb="6" eb="9">
      <t>チュウガッコウ</t>
    </rPh>
    <rPh sb="9" eb="11">
      <t>トクベツ</t>
    </rPh>
    <rPh sb="11" eb="13">
      <t>シエン</t>
    </rPh>
    <rPh sb="13" eb="15">
      <t>ガッキュウ</t>
    </rPh>
    <rPh sb="15" eb="16">
      <t>オヨ</t>
    </rPh>
    <rPh sb="17" eb="19">
      <t>トクベツ</t>
    </rPh>
    <rPh sb="19" eb="21">
      <t>シエン</t>
    </rPh>
    <rPh sb="21" eb="23">
      <t>ガッコウ</t>
    </rPh>
    <rPh sb="24" eb="26">
      <t>シヨウ</t>
    </rPh>
    <rPh sb="26" eb="29">
      <t>キョウカショ</t>
    </rPh>
    <rPh sb="29" eb="31">
      <t>イチラン</t>
    </rPh>
    <phoneticPr fontId="2"/>
  </si>
  <si>
    <t>令和６年度在籍数（名）</t>
    <rPh sb="0" eb="1">
      <t>レイ</t>
    </rPh>
    <rPh sb="1" eb="2">
      <t>ワ</t>
    </rPh>
    <rPh sb="3" eb="5">
      <t>ネンド</t>
    </rPh>
    <rPh sb="5" eb="7">
      <t>ザイセキ</t>
    </rPh>
    <rPh sb="7" eb="8">
      <t>スウ</t>
    </rPh>
    <rPh sb="9" eb="10">
      <t>メイ</t>
    </rPh>
    <phoneticPr fontId="2"/>
  </si>
  <si>
    <t>令和６年度在籍数（名）</t>
    <rPh sb="0" eb="1">
      <t>レイ</t>
    </rPh>
    <rPh sb="1" eb="2">
      <t>ワ</t>
    </rPh>
    <rPh sb="3" eb="4">
      <t>ネン</t>
    </rPh>
    <rPh sb="4" eb="5">
      <t>ド</t>
    </rPh>
    <rPh sb="5" eb="7">
      <t>ザイセキ</t>
    </rPh>
    <rPh sb="7" eb="8">
      <t>スウ</t>
    </rPh>
    <rPh sb="9" eb="10">
      <t>メイ</t>
    </rPh>
    <phoneticPr fontId="2"/>
  </si>
  <si>
    <t>令和６年度使用　中学校特別支援学級及び特別支援学校の使用教科書一覧</t>
    <rPh sb="0" eb="1">
      <t>レイ</t>
    </rPh>
    <rPh sb="1" eb="2">
      <t>ワ</t>
    </rPh>
    <rPh sb="3" eb="4">
      <t>ネン</t>
    </rPh>
    <rPh sb="4" eb="5">
      <t>ド</t>
    </rPh>
    <rPh sb="5" eb="7">
      <t>シヨウ</t>
    </rPh>
    <rPh sb="8" eb="11">
      <t>チュウガッコウ</t>
    </rPh>
    <rPh sb="11" eb="13">
      <t>トクベツ</t>
    </rPh>
    <rPh sb="13" eb="15">
      <t>シエン</t>
    </rPh>
    <rPh sb="15" eb="17">
      <t>ガッキュウ</t>
    </rPh>
    <rPh sb="17" eb="18">
      <t>オヨ</t>
    </rPh>
    <rPh sb="19" eb="21">
      <t>トクベツ</t>
    </rPh>
    <rPh sb="21" eb="23">
      <t>シエン</t>
    </rPh>
    <rPh sb="23" eb="25">
      <t>ガッコウ</t>
    </rPh>
    <rPh sb="26" eb="28">
      <t>シヨウ</t>
    </rPh>
    <rPh sb="28" eb="31">
      <t>キョウカショ</t>
    </rPh>
    <rPh sb="31" eb="33">
      <t>イチラン</t>
    </rPh>
    <phoneticPr fontId="2"/>
  </si>
  <si>
    <t>８１</t>
    <phoneticPr fontId="2"/>
  </si>
  <si>
    <t>これからの　数学</t>
    <rPh sb="6" eb="8">
      <t>スウガク</t>
    </rPh>
    <phoneticPr fontId="2"/>
  </si>
  <si>
    <t>美術　１</t>
    <rPh sb="0" eb="1">
      <t>ビ</t>
    </rPh>
    <rPh sb="1" eb="2">
      <t>ジュツ</t>
    </rPh>
    <phoneticPr fontId="2"/>
  </si>
  <si>
    <t>美術　２・３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</si>
</sst>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DBNum3][$-411]0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0"/>
      <name val="ＭＳ 明朝"/>
      <family val="1"/>
      <charset val="128"/>
    </font>
    <font>
      <i/>
      <sz val="11"/>
      <name val="ＭＳ 明朝"/>
      <family val="1"/>
      <charset val="128"/>
    </font>
    <font>
      <b/>
      <u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u/>
      <sz val="11"/>
      <color indexed="17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b/>
      <u/>
      <sz val="11"/>
      <color indexed="3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i/>
      <sz val="11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lightGray">
        <fgColor indexed="8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701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38" fontId="14" fillId="0" borderId="2" xfId="1" applyFont="1" applyBorder="1" applyAlignment="1">
      <alignment horizontal="right" vertical="center"/>
    </xf>
    <xf numFmtId="38" fontId="14" fillId="2" borderId="2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38" fillId="0" borderId="2" xfId="0" applyFont="1" applyFill="1" applyBorder="1" applyAlignment="1">
      <alignment horizontal="center" vertical="center"/>
    </xf>
    <xf numFmtId="177" fontId="38" fillId="0" borderId="2" xfId="0" applyNumberFormat="1" applyFont="1" applyFill="1" applyBorder="1" applyAlignment="1">
      <alignment horizontal="left"/>
    </xf>
    <xf numFmtId="0" fontId="0" fillId="0" borderId="0" xfId="0" applyFill="1"/>
    <xf numFmtId="49" fontId="38" fillId="0" borderId="2" xfId="0" applyNumberFormat="1" applyFont="1" applyFill="1" applyBorder="1" applyAlignment="1">
      <alignment horizontal="left"/>
    </xf>
    <xf numFmtId="0" fontId="38" fillId="0" borderId="0" xfId="0" applyFont="1" applyFill="1"/>
    <xf numFmtId="0" fontId="38" fillId="0" borderId="0" xfId="0" applyFont="1" applyAlignment="1">
      <alignment vertical="center"/>
    </xf>
    <xf numFmtId="0" fontId="39" fillId="0" borderId="2" xfId="0" applyFont="1" applyBorder="1" applyAlignment="1">
      <alignment horizontal="center" vertical="center"/>
    </xf>
    <xf numFmtId="38" fontId="38" fillId="2" borderId="2" xfId="1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2" xfId="0" applyFont="1" applyBorder="1" applyAlignment="1">
      <alignment horizontal="center" vertical="center"/>
    </xf>
    <xf numFmtId="38" fontId="43" fillId="0" borderId="2" xfId="1" applyFont="1" applyBorder="1" applyAlignment="1">
      <alignment horizontal="right" vertical="center"/>
    </xf>
    <xf numFmtId="0" fontId="44" fillId="0" borderId="3" xfId="0" applyFont="1" applyBorder="1" applyAlignment="1">
      <alignment vertical="center" shrinkToFit="1"/>
    </xf>
    <xf numFmtId="0" fontId="37" fillId="0" borderId="0" xfId="0" applyFont="1" applyBorder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9" fillId="0" borderId="4" xfId="0" applyFont="1" applyBorder="1" applyAlignment="1">
      <alignment horizontal="center" vertical="center"/>
    </xf>
    <xf numFmtId="38" fontId="43" fillId="0" borderId="5" xfId="1" applyNumberFormat="1" applyFont="1" applyBorder="1" applyAlignment="1">
      <alignment horizontal="right" vertical="center"/>
    </xf>
    <xf numFmtId="38" fontId="43" fillId="0" borderId="5" xfId="1" applyFont="1" applyBorder="1" applyAlignment="1">
      <alignment horizontal="right" vertical="center"/>
    </xf>
    <xf numFmtId="38" fontId="43" fillId="0" borderId="6" xfId="1" applyFont="1" applyBorder="1" applyAlignment="1">
      <alignment horizontal="right" vertical="center"/>
    </xf>
    <xf numFmtId="0" fontId="39" fillId="0" borderId="7" xfId="0" applyFont="1" applyBorder="1" applyAlignment="1">
      <alignment horizontal="center" vertical="center"/>
    </xf>
    <xf numFmtId="38" fontId="43" fillId="0" borderId="8" xfId="1" applyFont="1" applyBorder="1" applyAlignment="1">
      <alignment horizontal="right" vertical="center"/>
    </xf>
    <xf numFmtId="0" fontId="39" fillId="0" borderId="9" xfId="0" applyFont="1" applyBorder="1" applyAlignment="1">
      <alignment horizontal="center" vertical="center"/>
    </xf>
    <xf numFmtId="38" fontId="43" fillId="0" borderId="10" xfId="1" applyFont="1" applyBorder="1" applyAlignment="1">
      <alignment horizontal="right" vertical="center"/>
    </xf>
    <xf numFmtId="38" fontId="43" fillId="0" borderId="11" xfId="1" applyFont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textRotation="255"/>
    </xf>
    <xf numFmtId="0" fontId="3" fillId="5" borderId="1" xfId="0" applyFont="1" applyFill="1" applyBorder="1" applyAlignment="1">
      <alignment vertical="center" textRotation="255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38" fontId="14" fillId="6" borderId="2" xfId="1" applyFont="1" applyFill="1" applyBorder="1" applyAlignment="1" applyProtection="1">
      <alignment horizontal="right" vertical="center"/>
      <protection locked="0"/>
    </xf>
    <xf numFmtId="38" fontId="14" fillId="6" borderId="2" xfId="1" applyFont="1" applyFill="1" applyBorder="1" applyAlignment="1">
      <alignment horizontal="right" vertical="center"/>
    </xf>
    <xf numFmtId="38" fontId="43" fillId="6" borderId="2" xfId="1" applyFont="1" applyFill="1" applyBorder="1" applyAlignment="1" applyProtection="1">
      <alignment horizontal="right" vertical="center"/>
      <protection locked="0"/>
    </xf>
    <xf numFmtId="38" fontId="43" fillId="6" borderId="2" xfId="1" applyFont="1" applyFill="1" applyBorder="1" applyAlignment="1">
      <alignment horizontal="right" vertical="center"/>
    </xf>
    <xf numFmtId="38" fontId="43" fillId="5" borderId="2" xfId="1" applyFont="1" applyFill="1" applyBorder="1" applyAlignment="1">
      <alignment horizontal="right" vertical="center"/>
    </xf>
    <xf numFmtId="0" fontId="3" fillId="5" borderId="13" xfId="0" applyFont="1" applyFill="1" applyBorder="1" applyAlignment="1" applyProtection="1">
      <alignment vertical="center" textRotation="255" shrinkToFit="1"/>
      <protection locked="0"/>
    </xf>
    <xf numFmtId="0" fontId="3" fillId="5" borderId="2" xfId="0" applyFont="1" applyFill="1" applyBorder="1" applyAlignment="1" applyProtection="1">
      <alignment vertical="center" textRotation="255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12" xfId="0" applyFont="1" applyFill="1" applyBorder="1" applyAlignment="1" applyProtection="1">
      <alignment horizontal="center" vertical="center" shrinkToFit="1"/>
      <protection locked="0"/>
    </xf>
    <xf numFmtId="38" fontId="1" fillId="6" borderId="2" xfId="1" applyFill="1" applyBorder="1" applyAlignment="1" applyProtection="1">
      <alignment horizontal="right" vertical="center" shrinkToFit="1"/>
      <protection locked="0"/>
    </xf>
    <xf numFmtId="38" fontId="1" fillId="5" borderId="2" xfId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5" fillId="0" borderId="0" xfId="0" applyFont="1" applyAlignment="1" applyProtection="1">
      <alignment horizontal="right" vertical="center" shrinkToFit="1"/>
    </xf>
    <xf numFmtId="0" fontId="6" fillId="0" borderId="0" xfId="0" applyFont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vertical="center" shrinkToFit="1"/>
    </xf>
    <xf numFmtId="49" fontId="0" fillId="0" borderId="0" xfId="0" applyNumberFormat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textRotation="255" shrinkToFit="1"/>
    </xf>
    <xf numFmtId="0" fontId="7" fillId="0" borderId="0" xfId="0" applyFont="1" applyAlignment="1" applyProtection="1">
      <alignment horizontal="center" vertical="center" textRotation="255" shrinkToFit="1"/>
    </xf>
    <xf numFmtId="0" fontId="0" fillId="0" borderId="0" xfId="0" applyAlignment="1" applyProtection="1">
      <alignment horizontal="center" vertical="center" textRotation="255" shrinkToFit="1"/>
    </xf>
    <xf numFmtId="0" fontId="0" fillId="0" borderId="0" xfId="0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38" fontId="1" fillId="7" borderId="5" xfId="1" applyFont="1" applyFill="1" applyBorder="1" applyAlignment="1" applyProtection="1">
      <alignment horizontal="right" vertical="center" shrinkToFit="1"/>
    </xf>
    <xf numFmtId="38" fontId="1" fillId="0" borderId="5" xfId="1" applyFont="1" applyBorder="1" applyAlignment="1" applyProtection="1">
      <alignment horizontal="right" vertical="center" shrinkToFit="1"/>
    </xf>
    <xf numFmtId="38" fontId="1" fillId="0" borderId="6" xfId="1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38" fontId="1" fillId="7" borderId="2" xfId="1" applyFont="1" applyFill="1" applyBorder="1" applyAlignment="1" applyProtection="1">
      <alignment horizontal="right" vertical="center" shrinkToFit="1"/>
    </xf>
    <xf numFmtId="38" fontId="1" fillId="0" borderId="2" xfId="1" applyFont="1" applyBorder="1" applyAlignment="1" applyProtection="1">
      <alignment horizontal="right" vertical="center" shrinkToFit="1"/>
    </xf>
    <xf numFmtId="38" fontId="1" fillId="0" borderId="8" xfId="1" applyFont="1" applyBorder="1" applyAlignment="1" applyProtection="1">
      <alignment horizontal="right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38" fontId="1" fillId="7" borderId="10" xfId="1" applyFont="1" applyFill="1" applyBorder="1" applyAlignment="1" applyProtection="1">
      <alignment horizontal="right" vertical="center" shrinkToFit="1"/>
    </xf>
    <xf numFmtId="38" fontId="1" fillId="0" borderId="10" xfId="1" applyFont="1" applyBorder="1" applyAlignment="1" applyProtection="1">
      <alignment horizontal="right" vertical="center" shrinkToFit="1"/>
    </xf>
    <xf numFmtId="38" fontId="1" fillId="0" borderId="11" xfId="1" applyFont="1" applyBorder="1" applyAlignment="1" applyProtection="1">
      <alignment horizontal="right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38" fontId="1" fillId="0" borderId="2" xfId="1" applyBorder="1" applyAlignment="1" applyProtection="1">
      <alignment horizontal="right" vertical="center" shrinkToFit="1"/>
    </xf>
    <xf numFmtId="38" fontId="1" fillId="0" borderId="13" xfId="1" applyBorder="1" applyAlignment="1" applyProtection="1">
      <alignment horizontal="right" vertical="center" shrinkToFit="1"/>
    </xf>
    <xf numFmtId="0" fontId="3" fillId="8" borderId="2" xfId="0" applyFont="1" applyFill="1" applyBorder="1" applyAlignment="1">
      <alignment horizontal="center" vertical="center"/>
    </xf>
    <xf numFmtId="38" fontId="1" fillId="0" borderId="2" xfId="1" applyFill="1" applyBorder="1" applyAlignment="1" applyProtection="1">
      <alignment horizontal="right" vertical="center" shrinkToFit="1"/>
    </xf>
    <xf numFmtId="38" fontId="1" fillId="0" borderId="13" xfId="1" applyFill="1" applyBorder="1" applyAlignment="1" applyProtection="1">
      <alignment horizontal="right" vertical="center" shrinkToFit="1"/>
    </xf>
    <xf numFmtId="38" fontId="1" fillId="3" borderId="2" xfId="1" applyFill="1" applyBorder="1" applyAlignment="1" applyProtection="1">
      <alignment horizontal="right" vertical="center" shrinkToFit="1"/>
    </xf>
    <xf numFmtId="38" fontId="1" fillId="4" borderId="2" xfId="1" applyFill="1" applyBorder="1" applyAlignment="1" applyProtection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1" fillId="0" borderId="2" xfId="1" applyFill="1" applyBorder="1" applyAlignment="1">
      <alignment horizontal="right" vertical="center"/>
    </xf>
    <xf numFmtId="38" fontId="1" fillId="0" borderId="0" xfId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38" fontId="38" fillId="0" borderId="2" xfId="1" applyFont="1" applyFill="1" applyBorder="1" applyAlignment="1">
      <alignment horizontal="right" vertical="center"/>
    </xf>
    <xf numFmtId="0" fontId="37" fillId="0" borderId="17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right" vertical="center" wrapText="1"/>
    </xf>
    <xf numFmtId="38" fontId="38" fillId="0" borderId="18" xfId="1" applyFont="1" applyFill="1" applyBorder="1" applyAlignment="1">
      <alignment horizontal="right" vertical="center"/>
    </xf>
    <xf numFmtId="38" fontId="38" fillId="0" borderId="19" xfId="1" applyFont="1" applyFill="1" applyBorder="1" applyAlignment="1">
      <alignment horizontal="right" vertical="center"/>
    </xf>
    <xf numFmtId="38" fontId="38" fillId="0" borderId="20" xfId="1" applyFont="1" applyFill="1" applyBorder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1" fillId="0" borderId="0" xfId="1" applyFill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2" applyFont="1">
      <alignment vertical="center"/>
    </xf>
    <xf numFmtId="0" fontId="1" fillId="0" borderId="0" xfId="2">
      <alignment vertical="center"/>
    </xf>
    <xf numFmtId="0" fontId="0" fillId="0" borderId="2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 shrinkToFit="1"/>
    </xf>
    <xf numFmtId="0" fontId="14" fillId="0" borderId="12" xfId="2" applyFont="1" applyBorder="1">
      <alignment vertical="center"/>
    </xf>
    <xf numFmtId="0" fontId="0" fillId="0" borderId="1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2" xfId="2" applyFont="1" applyFill="1" applyBorder="1" applyAlignment="1">
      <alignment horizontal="center" vertical="center" shrinkToFit="1"/>
    </xf>
    <xf numFmtId="0" fontId="0" fillId="0" borderId="1" xfId="2" applyFont="1" applyBorder="1" applyAlignment="1">
      <alignment vertical="center" shrinkToFit="1"/>
    </xf>
    <xf numFmtId="0" fontId="0" fillId="0" borderId="13" xfId="2" applyFont="1" applyBorder="1" applyAlignment="1">
      <alignment vertical="center" shrinkToFit="1"/>
    </xf>
    <xf numFmtId="0" fontId="0" fillId="0" borderId="13" xfId="2" applyFont="1" applyBorder="1" applyAlignment="1">
      <alignment horizontal="center" vertical="center" shrinkToFit="1"/>
    </xf>
    <xf numFmtId="0" fontId="14" fillId="0" borderId="5" xfId="2" applyFont="1" applyBorder="1">
      <alignment vertical="center"/>
    </xf>
    <xf numFmtId="0" fontId="14" fillId="0" borderId="2" xfId="2" applyFont="1" applyBorder="1">
      <alignment vertical="center"/>
    </xf>
    <xf numFmtId="0" fontId="0" fillId="0" borderId="21" xfId="2" applyFont="1" applyBorder="1">
      <alignment vertical="center"/>
    </xf>
    <xf numFmtId="0" fontId="5" fillId="0" borderId="0" xfId="2" applyFont="1" applyBorder="1" applyAlignment="1">
      <alignment vertical="center" textRotation="255"/>
    </xf>
    <xf numFmtId="0" fontId="0" fillId="0" borderId="0" xfId="2" applyFont="1" applyBorder="1">
      <alignment vertical="center"/>
    </xf>
    <xf numFmtId="0" fontId="0" fillId="0" borderId="0" xfId="2" applyFont="1" applyBorder="1" applyAlignment="1">
      <alignment vertical="center"/>
    </xf>
    <xf numFmtId="0" fontId="0" fillId="0" borderId="0" xfId="2" applyFont="1" applyBorder="1" applyAlignment="1">
      <alignment horizontal="center" vertical="center"/>
    </xf>
    <xf numFmtId="0" fontId="14" fillId="0" borderId="22" xfId="2" applyFont="1" applyBorder="1">
      <alignment vertical="center"/>
    </xf>
    <xf numFmtId="0" fontId="0" fillId="0" borderId="10" xfId="2" applyFont="1" applyBorder="1">
      <alignment vertical="center"/>
    </xf>
    <xf numFmtId="0" fontId="1" fillId="0" borderId="0" xfId="3" applyProtection="1">
      <alignment vertical="center"/>
    </xf>
    <xf numFmtId="0" fontId="0" fillId="0" borderId="0" xfId="3" applyFont="1" applyProtection="1">
      <alignment vertical="center"/>
    </xf>
    <xf numFmtId="0" fontId="1" fillId="0" borderId="0" xfId="3">
      <alignment vertical="center"/>
    </xf>
    <xf numFmtId="0" fontId="1" fillId="0" borderId="0" xfId="3" applyFont="1" applyProtection="1">
      <alignment vertical="center"/>
    </xf>
    <xf numFmtId="0" fontId="1" fillId="0" borderId="2" xfId="3" applyBorder="1" applyAlignment="1" applyProtection="1">
      <alignment horizontal="center" vertical="center"/>
    </xf>
    <xf numFmtId="0" fontId="1" fillId="0" borderId="2" xfId="3" applyBorder="1" applyAlignment="1" applyProtection="1">
      <alignment horizontal="center" vertical="center" shrinkToFit="1"/>
    </xf>
    <xf numFmtId="0" fontId="1" fillId="0" borderId="0" xfId="3" applyBorder="1" applyProtection="1">
      <alignment vertical="center"/>
    </xf>
    <xf numFmtId="0" fontId="0" fillId="0" borderId="2" xfId="3" applyFont="1" applyBorder="1" applyAlignment="1" applyProtection="1">
      <alignment horizontal="center" vertical="center" shrinkToFit="1"/>
    </xf>
    <xf numFmtId="0" fontId="1" fillId="0" borderId="13" xfId="3" applyBorder="1" applyAlignment="1" applyProtection="1">
      <alignment horizontal="center" vertical="center" shrinkToFit="1"/>
    </xf>
    <xf numFmtId="0" fontId="7" fillId="5" borderId="12" xfId="0" applyFont="1" applyFill="1" applyBorder="1" applyAlignment="1">
      <alignment horizontal="center" vertical="center" wrapText="1"/>
    </xf>
    <xf numFmtId="49" fontId="0" fillId="5" borderId="12" xfId="0" applyNumberFormat="1" applyFill="1" applyBorder="1" applyAlignment="1" applyProtection="1">
      <alignment vertical="center"/>
      <protection locked="0"/>
    </xf>
    <xf numFmtId="49" fontId="0" fillId="5" borderId="2" xfId="0" applyNumberFormat="1" applyFill="1" applyBorder="1" applyAlignment="1" applyProtection="1">
      <alignment vertical="center"/>
      <protection locked="0"/>
    </xf>
    <xf numFmtId="49" fontId="0" fillId="5" borderId="13" xfId="0" applyNumberFormat="1" applyFill="1" applyBorder="1" applyAlignment="1" applyProtection="1">
      <alignment horizontal="left" vertical="center"/>
      <protection locked="0"/>
    </xf>
    <xf numFmtId="38" fontId="1" fillId="5" borderId="2" xfId="1" applyFill="1" applyBorder="1" applyAlignment="1" applyProtection="1">
      <alignment horizontal="right" vertical="center"/>
      <protection locked="0"/>
    </xf>
    <xf numFmtId="38" fontId="1" fillId="5" borderId="2" xfId="1" applyFill="1" applyBorder="1" applyAlignment="1">
      <alignment horizontal="right" vertical="center"/>
    </xf>
    <xf numFmtId="49" fontId="38" fillId="5" borderId="12" xfId="0" applyNumberFormat="1" applyFont="1" applyFill="1" applyBorder="1" applyAlignment="1" applyProtection="1">
      <alignment vertical="center"/>
      <protection locked="0"/>
    </xf>
    <xf numFmtId="49" fontId="38" fillId="5" borderId="2" xfId="0" applyNumberFormat="1" applyFont="1" applyFill="1" applyBorder="1" applyAlignment="1" applyProtection="1">
      <alignment vertical="center"/>
      <protection locked="0"/>
    </xf>
    <xf numFmtId="49" fontId="38" fillId="5" borderId="13" xfId="0" applyNumberFormat="1" applyFont="1" applyFill="1" applyBorder="1" applyAlignment="1" applyProtection="1">
      <alignment horizontal="left" vertical="center"/>
      <protection locked="0"/>
    </xf>
    <xf numFmtId="38" fontId="38" fillId="5" borderId="2" xfId="1" applyFont="1" applyFill="1" applyBorder="1" applyAlignment="1" applyProtection="1">
      <alignment horizontal="right" vertical="center"/>
      <protection locked="0"/>
    </xf>
    <xf numFmtId="38" fontId="38" fillId="5" borderId="2" xfId="1" applyFont="1" applyFill="1" applyBorder="1" applyAlignment="1">
      <alignment horizontal="right" vertical="center"/>
    </xf>
    <xf numFmtId="0" fontId="1" fillId="5" borderId="12" xfId="0" applyFont="1" applyFill="1" applyBorder="1" applyAlignment="1" applyProtection="1">
      <alignment vertical="center" shrinkToFit="1"/>
      <protection locked="0"/>
    </xf>
    <xf numFmtId="38" fontId="1" fillId="5" borderId="13" xfId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14" xfId="0" applyFont="1" applyBorder="1" applyAlignment="1" applyProtection="1">
      <alignment horizontal="distributed" vertical="center" inden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textRotation="255"/>
    </xf>
    <xf numFmtId="0" fontId="7" fillId="0" borderId="0" xfId="0" applyFont="1" applyAlignment="1" applyProtection="1">
      <alignment horizontal="center" vertical="center" textRotation="255" wrapText="1"/>
    </xf>
    <xf numFmtId="0" fontId="0" fillId="0" borderId="0" xfId="0" applyAlignment="1" applyProtection="1">
      <alignment horizontal="center" vertical="center" textRotation="255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38" fontId="1" fillId="0" borderId="12" xfId="1" applyFont="1" applyFill="1" applyBorder="1" applyAlignment="1" applyProtection="1">
      <alignment vertical="center"/>
    </xf>
    <xf numFmtId="0" fontId="6" fillId="0" borderId="17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23" xfId="0" applyFont="1" applyBorder="1" applyAlignment="1" applyProtection="1">
      <alignment horizontal="right" vertical="center" shrinkToFit="1"/>
    </xf>
    <xf numFmtId="38" fontId="1" fillId="0" borderId="24" xfId="1" applyFill="1" applyBorder="1" applyAlignment="1" applyProtection="1">
      <alignment horizontal="right" vertical="center"/>
    </xf>
    <xf numFmtId="38" fontId="1" fillId="0" borderId="19" xfId="1" applyFill="1" applyBorder="1" applyAlignment="1" applyProtection="1">
      <alignment horizontal="right" vertical="center"/>
    </xf>
    <xf numFmtId="38" fontId="1" fillId="0" borderId="20" xfId="1" applyFill="1" applyBorder="1" applyAlignment="1" applyProtection="1">
      <alignment horizontal="right" vertical="center"/>
    </xf>
    <xf numFmtId="38" fontId="1" fillId="0" borderId="0" xfId="1" applyFill="1" applyBorder="1" applyAlignment="1" applyProtection="1">
      <alignment horizontal="right" vertical="center"/>
    </xf>
    <xf numFmtId="38" fontId="1" fillId="0" borderId="25" xfId="1" applyFill="1" applyBorder="1" applyAlignment="1" applyProtection="1">
      <alignment horizontal="right" vertical="center"/>
    </xf>
    <xf numFmtId="0" fontId="14" fillId="5" borderId="12" xfId="2" applyFont="1" applyFill="1" applyBorder="1">
      <alignment vertical="center"/>
    </xf>
    <xf numFmtId="0" fontId="1" fillId="5" borderId="12" xfId="2" applyFont="1" applyFill="1" applyBorder="1">
      <alignment vertical="center"/>
    </xf>
    <xf numFmtId="0" fontId="1" fillId="5" borderId="2" xfId="2" applyFont="1" applyFill="1" applyBorder="1">
      <alignment vertical="center"/>
    </xf>
    <xf numFmtId="0" fontId="14" fillId="5" borderId="5" xfId="2" applyFont="1" applyFill="1" applyBorder="1" applyAlignment="1">
      <alignment vertical="center"/>
    </xf>
    <xf numFmtId="0" fontId="14" fillId="5" borderId="5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vertical="center"/>
    </xf>
    <xf numFmtId="0" fontId="14" fillId="5" borderId="2" xfId="2" applyFont="1" applyFill="1" applyBorder="1" applyAlignment="1">
      <alignment horizontal="center" vertical="center"/>
    </xf>
    <xf numFmtId="0" fontId="22" fillId="5" borderId="2" xfId="2" applyFont="1" applyFill="1" applyBorder="1" applyAlignment="1">
      <alignment horizontal="center" vertical="center"/>
    </xf>
    <xf numFmtId="0" fontId="1" fillId="5" borderId="21" xfId="2" applyFont="1" applyFill="1" applyBorder="1" applyAlignment="1">
      <alignment vertical="center"/>
    </xf>
    <xf numFmtId="0" fontId="1" fillId="5" borderId="21" xfId="2" applyFont="1" applyFill="1" applyBorder="1" applyAlignment="1">
      <alignment horizontal="center" vertical="center"/>
    </xf>
    <xf numFmtId="0" fontId="14" fillId="5" borderId="5" xfId="2" applyFont="1" applyFill="1" applyBorder="1">
      <alignment vertical="center"/>
    </xf>
    <xf numFmtId="0" fontId="14" fillId="5" borderId="6" xfId="2" applyFont="1" applyFill="1" applyBorder="1">
      <alignment vertical="center"/>
    </xf>
    <xf numFmtId="0" fontId="14" fillId="5" borderId="2" xfId="2" applyFont="1" applyFill="1" applyBorder="1">
      <alignment vertical="center"/>
    </xf>
    <xf numFmtId="0" fontId="14" fillId="5" borderId="8" xfId="2" applyFont="1" applyFill="1" applyBorder="1">
      <alignment vertical="center"/>
    </xf>
    <xf numFmtId="0" fontId="22" fillId="5" borderId="2" xfId="2" applyFont="1" applyFill="1" applyBorder="1">
      <alignment vertical="center"/>
    </xf>
    <xf numFmtId="0" fontId="1" fillId="5" borderId="21" xfId="2" applyFont="1" applyFill="1" applyBorder="1">
      <alignment vertical="center"/>
    </xf>
    <xf numFmtId="0" fontId="1" fillId="5" borderId="26" xfId="2" applyFont="1" applyFill="1" applyBorder="1">
      <alignment vertical="center"/>
    </xf>
    <xf numFmtId="0" fontId="14" fillId="5" borderId="27" xfId="2" applyFont="1" applyFill="1" applyBorder="1" applyAlignment="1">
      <alignment vertical="center"/>
    </xf>
    <xf numFmtId="0" fontId="14" fillId="5" borderId="27" xfId="2" applyFont="1" applyFill="1" applyBorder="1" applyAlignment="1">
      <alignment horizontal="center" vertical="center"/>
    </xf>
    <xf numFmtId="0" fontId="1" fillId="5" borderId="2" xfId="2" applyFont="1" applyFill="1" applyBorder="1" applyAlignment="1">
      <alignment vertical="center"/>
    </xf>
    <xf numFmtId="0" fontId="1" fillId="5" borderId="2" xfId="2" applyFont="1" applyFill="1" applyBorder="1" applyAlignment="1">
      <alignment horizontal="center" vertical="center"/>
    </xf>
    <xf numFmtId="0" fontId="1" fillId="5" borderId="10" xfId="2" applyFont="1" applyFill="1" applyBorder="1" applyAlignment="1">
      <alignment vertical="center"/>
    </xf>
    <xf numFmtId="0" fontId="1" fillId="5" borderId="10" xfId="2" applyFont="1" applyFill="1" applyBorder="1" applyAlignment="1">
      <alignment horizontal="center" vertical="center"/>
    </xf>
    <xf numFmtId="0" fontId="14" fillId="5" borderId="27" xfId="2" applyFont="1" applyFill="1" applyBorder="1">
      <alignment vertical="center"/>
    </xf>
    <xf numFmtId="0" fontId="14" fillId="5" borderId="28" xfId="2" applyFont="1" applyFill="1" applyBorder="1">
      <alignment vertical="center"/>
    </xf>
    <xf numFmtId="0" fontId="1" fillId="5" borderId="8" xfId="2" applyFont="1" applyFill="1" applyBorder="1">
      <alignment vertical="center"/>
    </xf>
    <xf numFmtId="0" fontId="1" fillId="5" borderId="10" xfId="2" applyFont="1" applyFill="1" applyBorder="1">
      <alignment vertical="center"/>
    </xf>
    <xf numFmtId="0" fontId="1" fillId="5" borderId="11" xfId="2" applyFont="1" applyFill="1" applyBorder="1">
      <alignment vertical="center"/>
    </xf>
    <xf numFmtId="0" fontId="1" fillId="0" borderId="0" xfId="3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horizontal="right" vertical="center"/>
    </xf>
    <xf numFmtId="0" fontId="5" fillId="0" borderId="2" xfId="3" applyFont="1" applyFill="1" applyBorder="1" applyAlignment="1" applyProtection="1">
      <alignment horizontal="right" vertical="center"/>
    </xf>
    <xf numFmtId="0" fontId="5" fillId="0" borderId="29" xfId="3" applyFont="1" applyFill="1" applyBorder="1" applyAlignment="1" applyProtection="1">
      <alignment horizontal="right" vertical="center"/>
    </xf>
    <xf numFmtId="0" fontId="5" fillId="0" borderId="1" xfId="3" applyFont="1" applyFill="1" applyBorder="1" applyAlignment="1" applyProtection="1">
      <alignment horizontal="right" vertical="center"/>
    </xf>
    <xf numFmtId="0" fontId="5" fillId="0" borderId="10" xfId="3" applyFont="1" applyFill="1" applyBorder="1" applyAlignment="1" applyProtection="1">
      <alignment horizontal="right" vertical="center"/>
    </xf>
    <xf numFmtId="0" fontId="5" fillId="0" borderId="13" xfId="3" applyFont="1" applyFill="1" applyBorder="1" applyAlignment="1" applyProtection="1">
      <alignment horizontal="right" vertical="center"/>
    </xf>
    <xf numFmtId="0" fontId="1" fillId="5" borderId="2" xfId="3" applyFill="1" applyBorder="1" applyAlignment="1" applyProtection="1">
      <alignment horizontal="right" vertical="center"/>
      <protection locked="0"/>
    </xf>
    <xf numFmtId="0" fontId="5" fillId="5" borderId="5" xfId="3" applyFont="1" applyFill="1" applyBorder="1" applyAlignment="1" applyProtection="1">
      <alignment horizontal="left" vertical="center" shrinkToFit="1"/>
      <protection locked="0"/>
    </xf>
    <xf numFmtId="176" fontId="5" fillId="5" borderId="5" xfId="3" applyNumberFormat="1" applyFont="1" applyFill="1" applyBorder="1" applyAlignment="1" applyProtection="1">
      <alignment horizontal="center" vertical="center"/>
      <protection locked="0"/>
    </xf>
    <xf numFmtId="0" fontId="5" fillId="5" borderId="2" xfId="3" applyFont="1" applyFill="1" applyBorder="1" applyAlignment="1" applyProtection="1">
      <alignment horizontal="left" vertical="center" shrinkToFit="1"/>
      <protection locked="0"/>
    </xf>
    <xf numFmtId="176" fontId="5" fillId="5" borderId="2" xfId="3" applyNumberFormat="1" applyFont="1" applyFill="1" applyBorder="1" applyAlignment="1" applyProtection="1">
      <alignment horizontal="center" vertical="center"/>
      <protection locked="0"/>
    </xf>
    <xf numFmtId="0" fontId="5" fillId="5" borderId="10" xfId="3" applyFont="1" applyFill="1" applyBorder="1" applyAlignment="1" applyProtection="1">
      <alignment horizontal="left" vertical="center" shrinkToFit="1"/>
      <protection locked="0"/>
    </xf>
    <xf numFmtId="176" fontId="5" fillId="5" borderId="10" xfId="3" applyNumberFormat="1" applyFont="1" applyFill="1" applyBorder="1" applyAlignment="1" applyProtection="1">
      <alignment horizontal="center" vertical="center"/>
      <protection locked="0"/>
    </xf>
    <xf numFmtId="0" fontId="1" fillId="5" borderId="30" xfId="3" applyFill="1" applyBorder="1" applyAlignment="1" applyProtection="1">
      <alignment horizontal="left" vertical="center" shrinkToFit="1"/>
      <protection locked="0"/>
    </xf>
    <xf numFmtId="176" fontId="5" fillId="5" borderId="29" xfId="3" applyNumberFormat="1" applyFont="1" applyFill="1" applyBorder="1" applyAlignment="1" applyProtection="1">
      <alignment horizontal="center" vertical="center"/>
      <protection locked="0"/>
    </xf>
    <xf numFmtId="0" fontId="1" fillId="5" borderId="31" xfId="3" applyFill="1" applyBorder="1" applyAlignment="1" applyProtection="1">
      <alignment horizontal="left" vertical="center" shrinkToFit="1"/>
      <protection locked="0"/>
    </xf>
    <xf numFmtId="0" fontId="5" fillId="5" borderId="31" xfId="3" applyFont="1" applyFill="1" applyBorder="1" applyAlignment="1" applyProtection="1">
      <alignment horizontal="left" vertical="center" shrinkToFit="1"/>
      <protection locked="0"/>
    </xf>
    <xf numFmtId="176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32" xfId="3" applyFont="1" applyFill="1" applyBorder="1" applyAlignment="1" applyProtection="1">
      <alignment horizontal="left" vertical="center" shrinkToFit="1"/>
      <protection locked="0"/>
    </xf>
    <xf numFmtId="0" fontId="5" fillId="5" borderId="5" xfId="3" applyFont="1" applyFill="1" applyBorder="1" applyAlignment="1" applyProtection="1">
      <alignment horizontal="right" vertical="center"/>
      <protection locked="0"/>
    </xf>
    <xf numFmtId="0" fontId="5" fillId="5" borderId="6" xfId="3" applyFont="1" applyFill="1" applyBorder="1" applyAlignment="1" applyProtection="1">
      <alignment horizontal="right" vertical="center"/>
      <protection locked="0"/>
    </xf>
    <xf numFmtId="0" fontId="5" fillId="5" borderId="2" xfId="3" applyFont="1" applyFill="1" applyBorder="1" applyAlignment="1" applyProtection="1">
      <alignment horizontal="right" vertical="center"/>
      <protection locked="0"/>
    </xf>
    <xf numFmtId="0" fontId="5" fillId="5" borderId="8" xfId="3" applyFont="1" applyFill="1" applyBorder="1" applyAlignment="1" applyProtection="1">
      <alignment horizontal="right" vertical="center"/>
      <protection locked="0"/>
    </xf>
    <xf numFmtId="0" fontId="5" fillId="5" borderId="10" xfId="3" applyFont="1" applyFill="1" applyBorder="1" applyAlignment="1" applyProtection="1">
      <alignment horizontal="right" vertical="center"/>
      <protection locked="0"/>
    </xf>
    <xf numFmtId="0" fontId="5" fillId="5" borderId="11" xfId="3" applyFont="1" applyFill="1" applyBorder="1" applyAlignment="1" applyProtection="1">
      <alignment horizontal="right" vertical="center"/>
      <protection locked="0"/>
    </xf>
    <xf numFmtId="0" fontId="5" fillId="5" borderId="13" xfId="3" applyFont="1" applyFill="1" applyBorder="1" applyAlignment="1" applyProtection="1">
      <alignment horizontal="right" vertical="center"/>
      <protection locked="0"/>
    </xf>
    <xf numFmtId="0" fontId="5" fillId="5" borderId="33" xfId="3" applyFont="1" applyFill="1" applyBorder="1" applyAlignment="1" applyProtection="1">
      <alignment horizontal="right" vertical="center"/>
      <protection locked="0"/>
    </xf>
    <xf numFmtId="0" fontId="5" fillId="5" borderId="29" xfId="3" applyFont="1" applyFill="1" applyBorder="1" applyAlignment="1" applyProtection="1">
      <alignment horizontal="right" vertical="center"/>
      <protection locked="0"/>
    </xf>
    <xf numFmtId="0" fontId="5" fillId="5" borderId="34" xfId="3" applyFont="1" applyFill="1" applyBorder="1" applyAlignment="1" applyProtection="1">
      <alignment horizontal="right" vertical="center"/>
      <protection locked="0"/>
    </xf>
    <xf numFmtId="0" fontId="5" fillId="5" borderId="1" xfId="3" applyFont="1" applyFill="1" applyBorder="1" applyAlignment="1" applyProtection="1">
      <alignment horizontal="right" vertical="center"/>
      <protection locked="0"/>
    </xf>
    <xf numFmtId="0" fontId="5" fillId="5" borderId="30" xfId="3" applyFont="1" applyFill="1" applyBorder="1" applyAlignment="1" applyProtection="1">
      <alignment horizontal="left" vertical="center" shrinkToFit="1"/>
      <protection locked="0"/>
    </xf>
    <xf numFmtId="0" fontId="5" fillId="5" borderId="35" xfId="3" applyFont="1" applyFill="1" applyBorder="1" applyAlignment="1" applyProtection="1">
      <alignment horizontal="left" vertical="center" shrinkToFit="1"/>
      <protection locked="0"/>
    </xf>
    <xf numFmtId="176" fontId="5" fillId="5" borderId="13" xfId="3" applyNumberFormat="1" applyFont="1" applyFill="1" applyBorder="1" applyAlignment="1" applyProtection="1">
      <alignment horizontal="center" vertical="center"/>
      <protection locked="0"/>
    </xf>
    <xf numFmtId="0" fontId="5" fillId="5" borderId="5" xfId="3" applyFont="1" applyFill="1" applyBorder="1" applyAlignment="1" applyProtection="1">
      <alignment vertical="center" shrinkToFit="1"/>
      <protection locked="0"/>
    </xf>
    <xf numFmtId="0" fontId="5" fillId="5" borderId="2" xfId="3" applyFont="1" applyFill="1" applyBorder="1" applyAlignment="1" applyProtection="1">
      <alignment vertical="center" shrinkToFit="1"/>
      <protection locked="0"/>
    </xf>
    <xf numFmtId="0" fontId="5" fillId="5" borderId="36" xfId="3" applyFont="1" applyFill="1" applyBorder="1" applyAlignment="1" applyProtection="1">
      <alignment horizontal="center" vertical="center" shrinkToFit="1"/>
      <protection locked="0"/>
    </xf>
    <xf numFmtId="0" fontId="5" fillId="5" borderId="13" xfId="3" applyFont="1" applyFill="1" applyBorder="1" applyAlignment="1" applyProtection="1">
      <alignment vertical="center" shrinkToFit="1"/>
      <protection locked="0"/>
    </xf>
    <xf numFmtId="0" fontId="5" fillId="5" borderId="31" xfId="3" applyFont="1" applyFill="1" applyBorder="1" applyAlignment="1" applyProtection="1">
      <alignment vertical="center" shrinkToFit="1"/>
      <protection locked="0"/>
    </xf>
    <xf numFmtId="0" fontId="5" fillId="5" borderId="32" xfId="3" applyFont="1" applyFill="1" applyBorder="1" applyAlignment="1" applyProtection="1">
      <alignment vertical="center" shrinkToFit="1"/>
      <protection locked="0"/>
    </xf>
    <xf numFmtId="0" fontId="5" fillId="5" borderId="30" xfId="3" applyFont="1" applyFill="1" applyBorder="1" applyAlignment="1" applyProtection="1">
      <alignment vertical="center" shrinkToFit="1"/>
      <protection locked="0"/>
    </xf>
    <xf numFmtId="0" fontId="1" fillId="5" borderId="6" xfId="3" applyFill="1" applyBorder="1" applyAlignment="1" applyProtection="1">
      <alignment horizontal="right" vertical="center"/>
      <protection locked="0"/>
    </xf>
    <xf numFmtId="0" fontId="1" fillId="5" borderId="8" xfId="3" applyFill="1" applyBorder="1" applyAlignment="1" applyProtection="1">
      <alignment horizontal="right" vertical="center"/>
      <protection locked="0"/>
    </xf>
    <xf numFmtId="0" fontId="1" fillId="5" borderId="33" xfId="3" applyFill="1" applyBorder="1" applyAlignment="1" applyProtection="1">
      <alignment horizontal="right" vertical="center"/>
      <protection locked="0"/>
    </xf>
    <xf numFmtId="0" fontId="5" fillId="5" borderId="37" xfId="3" applyFont="1" applyFill="1" applyBorder="1" applyAlignment="1" applyProtection="1">
      <alignment horizontal="right" vertical="center"/>
      <protection locked="0"/>
    </xf>
    <xf numFmtId="0" fontId="5" fillId="5" borderId="16" xfId="3" applyFont="1" applyFill="1" applyBorder="1" applyAlignment="1" applyProtection="1">
      <alignment horizontal="left" vertical="center" shrinkToFit="1"/>
      <protection locked="0"/>
    </xf>
    <xf numFmtId="0" fontId="1" fillId="0" borderId="0" xfId="3" applyBorder="1" applyAlignment="1" applyProtection="1">
      <alignment vertical="center"/>
    </xf>
    <xf numFmtId="0" fontId="1" fillId="0" borderId="10" xfId="3" applyBorder="1" applyAlignment="1" applyProtection="1">
      <alignment horizontal="center" vertical="center" shrinkToFit="1"/>
    </xf>
    <xf numFmtId="0" fontId="5" fillId="0" borderId="5" xfId="3" applyFont="1" applyFill="1" applyBorder="1" applyAlignment="1" applyProtection="1">
      <alignment vertical="center" shrinkToFit="1"/>
    </xf>
    <xf numFmtId="0" fontId="5" fillId="0" borderId="2" xfId="3" applyFont="1" applyFill="1" applyBorder="1" applyAlignment="1" applyProtection="1">
      <alignment vertical="center" shrinkToFit="1"/>
    </xf>
    <xf numFmtId="0" fontId="5" fillId="0" borderId="38" xfId="3" applyFont="1" applyFill="1" applyBorder="1" applyAlignment="1" applyProtection="1">
      <alignment horizontal="center" vertical="center" shrinkToFit="1"/>
    </xf>
    <xf numFmtId="0" fontId="5" fillId="0" borderId="39" xfId="3" applyFont="1" applyFill="1" applyBorder="1" applyAlignment="1" applyProtection="1">
      <alignment horizontal="center" vertical="center" shrinkToFit="1"/>
    </xf>
    <xf numFmtId="0" fontId="1" fillId="0" borderId="5" xfId="3" applyFill="1" applyBorder="1" applyAlignment="1" applyProtection="1">
      <alignment horizontal="center" vertical="center" shrinkToFit="1"/>
    </xf>
    <xf numFmtId="0" fontId="1" fillId="0" borderId="2" xfId="3" applyFill="1" applyBorder="1" applyAlignment="1" applyProtection="1">
      <alignment horizontal="center" vertical="center" shrinkToFit="1"/>
    </xf>
    <xf numFmtId="0" fontId="5" fillId="0" borderId="2" xfId="3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38" fillId="0" borderId="2" xfId="0" applyNumberFormat="1" applyFont="1" applyFill="1" applyBorder="1" applyAlignment="1">
      <alignment horizontal="left" shrinkToFit="1"/>
    </xf>
    <xf numFmtId="49" fontId="38" fillId="0" borderId="2" xfId="0" applyNumberFormat="1" applyFont="1" applyFill="1" applyBorder="1" applyAlignment="1">
      <alignment horizontal="left" shrinkToFit="1"/>
    </xf>
    <xf numFmtId="0" fontId="38" fillId="0" borderId="2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6" fillId="0" borderId="2" xfId="0" applyFont="1" applyBorder="1" applyAlignment="1" applyProtection="1">
      <alignment horizontal="left" vertical="center" wrapText="1" indent="1"/>
      <protection locked="0"/>
    </xf>
    <xf numFmtId="0" fontId="37" fillId="0" borderId="2" xfId="0" applyFont="1" applyBorder="1" applyAlignment="1">
      <alignment horizontal="center" vertical="center"/>
    </xf>
    <xf numFmtId="49" fontId="43" fillId="0" borderId="2" xfId="0" applyNumberFormat="1" applyFont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 wrapText="1" indent="1"/>
    </xf>
    <xf numFmtId="0" fontId="41" fillId="0" borderId="0" xfId="0" applyFont="1" applyBorder="1" applyAlignment="1">
      <alignment horizontal="right" vertical="center" wrapText="1" indent="1"/>
    </xf>
    <xf numFmtId="0" fontId="42" fillId="0" borderId="2" xfId="0" applyFont="1" applyBorder="1" applyAlignment="1" applyProtection="1">
      <alignment horizontal="left" vertical="center" wrapText="1" indent="1"/>
      <protection locked="0"/>
    </xf>
    <xf numFmtId="49" fontId="45" fillId="0" borderId="2" xfId="0" applyNumberFormat="1" applyFont="1" applyBorder="1" applyAlignment="1" applyProtection="1">
      <alignment horizontal="center" vertical="center"/>
      <protection locked="0"/>
    </xf>
    <xf numFmtId="0" fontId="37" fillId="0" borderId="36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top" wrapText="1"/>
      <protection locked="0"/>
    </xf>
    <xf numFmtId="0" fontId="44" fillId="0" borderId="40" xfId="0" applyFont="1" applyBorder="1" applyAlignment="1" applyProtection="1">
      <alignment horizontal="center" vertical="top" wrapText="1"/>
      <protection locked="0"/>
    </xf>
    <xf numFmtId="0" fontId="44" fillId="0" borderId="3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3" fillId="5" borderId="40" xfId="0" applyFont="1" applyFill="1" applyBorder="1" applyAlignment="1" applyProtection="1">
      <alignment horizontal="left" vertical="center" indent="1"/>
      <protection locked="0"/>
    </xf>
    <xf numFmtId="0" fontId="13" fillId="5" borderId="31" xfId="0" applyFont="1" applyFill="1" applyBorder="1" applyAlignment="1" applyProtection="1">
      <alignment horizontal="left" vertical="center" indent="1"/>
      <protection locked="0"/>
    </xf>
    <xf numFmtId="0" fontId="49" fillId="5" borderId="40" xfId="0" applyFont="1" applyFill="1" applyBorder="1" applyAlignment="1" applyProtection="1">
      <alignment horizontal="left" vertical="center" indent="1" shrinkToFit="1"/>
      <protection locked="0"/>
    </xf>
    <xf numFmtId="0" fontId="49" fillId="5" borderId="31" xfId="0" applyFont="1" applyFill="1" applyBorder="1" applyAlignment="1" applyProtection="1">
      <alignment horizontal="left" vertical="center" indent="1" shrinkToFit="1"/>
      <protection locked="0"/>
    </xf>
    <xf numFmtId="0" fontId="6" fillId="9" borderId="70" xfId="0" applyFont="1" applyFill="1" applyBorder="1" applyAlignment="1">
      <alignment horizontal="left" vertical="center"/>
    </xf>
    <xf numFmtId="0" fontId="6" fillId="9" borderId="71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9" borderId="73" xfId="0" applyFont="1" applyFill="1" applyBorder="1" applyAlignment="1">
      <alignment horizontal="left" vertical="center"/>
    </xf>
    <xf numFmtId="0" fontId="6" fillId="9" borderId="74" xfId="0" applyFont="1" applyFill="1" applyBorder="1" applyAlignment="1">
      <alignment horizontal="left" vertical="center"/>
    </xf>
    <xf numFmtId="0" fontId="6" fillId="9" borderId="75" xfId="0" applyFont="1" applyFill="1" applyBorder="1" applyAlignment="1">
      <alignment horizontal="left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 textRotation="255" wrapText="1"/>
    </xf>
    <xf numFmtId="0" fontId="3" fillId="5" borderId="2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4" fillId="5" borderId="40" xfId="0" applyFont="1" applyFill="1" applyBorder="1" applyAlignment="1" applyProtection="1">
      <alignment horizontal="left" vertical="center" indent="1"/>
      <protection locked="0"/>
    </xf>
    <xf numFmtId="0" fontId="14" fillId="5" borderId="31" xfId="0" applyFont="1" applyFill="1" applyBorder="1" applyAlignment="1" applyProtection="1">
      <alignment horizontal="left" vertical="center" indent="1"/>
      <protection locked="0"/>
    </xf>
    <xf numFmtId="0" fontId="17" fillId="9" borderId="73" xfId="0" applyFont="1" applyFill="1" applyBorder="1" applyAlignment="1">
      <alignment horizontal="left" vertical="center" shrinkToFit="1"/>
    </xf>
    <xf numFmtId="0" fontId="17" fillId="9" borderId="74" xfId="0" applyFont="1" applyFill="1" applyBorder="1" applyAlignment="1">
      <alignment horizontal="left" vertical="center" shrinkToFit="1"/>
    </xf>
    <xf numFmtId="0" fontId="17" fillId="9" borderId="75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1" fillId="10" borderId="24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7" fillId="9" borderId="70" xfId="0" applyFont="1" applyFill="1" applyBorder="1" applyAlignment="1">
      <alignment horizontal="left" vertical="center" shrinkToFit="1"/>
    </xf>
    <xf numFmtId="0" fontId="17" fillId="9" borderId="71" xfId="0" applyFont="1" applyFill="1" applyBorder="1" applyAlignment="1">
      <alignment horizontal="left" vertical="center" shrinkToFit="1"/>
    </xf>
    <xf numFmtId="0" fontId="17" fillId="9" borderId="72" xfId="0" applyFont="1" applyFill="1" applyBorder="1" applyAlignment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</xf>
    <xf numFmtId="0" fontId="1" fillId="0" borderId="36" xfId="0" applyFont="1" applyBorder="1" applyAlignment="1" applyProtection="1">
      <alignment horizontal="left" vertical="center" shrinkToFit="1"/>
    </xf>
    <xf numFmtId="0" fontId="1" fillId="0" borderId="35" xfId="0" applyFont="1" applyBorder="1" applyAlignment="1" applyProtection="1">
      <alignment horizontal="left" vertical="center" shrinkToFit="1"/>
    </xf>
    <xf numFmtId="0" fontId="1" fillId="0" borderId="3" xfId="0" applyFont="1" applyBorder="1" applyAlignment="1" applyProtection="1">
      <alignment horizontal="left" vertical="center" shrinkToFit="1"/>
    </xf>
    <xf numFmtId="0" fontId="1" fillId="0" borderId="14" xfId="0" applyFont="1" applyBorder="1" applyAlignment="1" applyProtection="1">
      <alignment horizontal="left" vertical="center" shrinkToFit="1"/>
    </xf>
    <xf numFmtId="0" fontId="1" fillId="0" borderId="15" xfId="0" applyFont="1" applyBorder="1" applyAlignment="1" applyProtection="1">
      <alignment horizontal="left" vertical="center" shrinkToFit="1"/>
    </xf>
    <xf numFmtId="0" fontId="1" fillId="0" borderId="16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right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0" fillId="0" borderId="13" xfId="0" applyNumberFormat="1" applyBorder="1" applyAlignment="1" applyProtection="1">
      <alignment horizontal="center" vertical="center" shrinkToFit="1"/>
    </xf>
    <xf numFmtId="0" fontId="0" fillId="0" borderId="44" xfId="0" applyNumberFormat="1" applyBorder="1" applyAlignment="1" applyProtection="1">
      <alignment horizontal="center" vertical="center" shrinkToFit="1"/>
    </xf>
    <xf numFmtId="0" fontId="0" fillId="0" borderId="1" xfId="0" applyNumberFormat="1" applyBorder="1" applyAlignment="1" applyProtection="1">
      <alignment horizontal="center" vertical="center" shrinkToFit="1"/>
    </xf>
    <xf numFmtId="0" fontId="0" fillId="5" borderId="36" xfId="0" applyFill="1" applyBorder="1" applyAlignment="1" applyProtection="1">
      <alignment horizontal="center" vertical="center" shrinkToFit="1"/>
      <protection locked="0"/>
    </xf>
    <xf numFmtId="0" fontId="0" fillId="5" borderId="35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5" borderId="14" xfId="0" applyFill="1" applyBorder="1" applyAlignment="1" applyProtection="1">
      <alignment horizontal="center" vertical="center" shrinkToFit="1"/>
      <protection locked="0"/>
    </xf>
    <xf numFmtId="0" fontId="0" fillId="5" borderId="15" xfId="0" applyFill="1" applyBorder="1" applyAlignment="1" applyProtection="1">
      <alignment horizontal="center" vertical="center" shrinkToFit="1"/>
      <protection locked="0"/>
    </xf>
    <xf numFmtId="0" fontId="0" fillId="5" borderId="16" xfId="0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distributed" vertical="center" shrinkToFit="1"/>
    </xf>
    <xf numFmtId="0" fontId="4" fillId="0" borderId="31" xfId="0" applyFont="1" applyBorder="1" applyAlignment="1" applyProtection="1">
      <alignment horizontal="distributed" vertical="center" shrinkToFit="1"/>
    </xf>
    <xf numFmtId="0" fontId="6" fillId="5" borderId="43" xfId="0" applyFont="1" applyFill="1" applyBorder="1" applyAlignment="1" applyProtection="1">
      <alignment horizontal="center" vertical="center" shrinkToFit="1"/>
      <protection locked="0"/>
    </xf>
    <xf numFmtId="0" fontId="3" fillId="5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3" fillId="5" borderId="1" xfId="0" applyFont="1" applyFill="1" applyBorder="1" applyAlignment="1" applyProtection="1">
      <alignment horizontal="center" vertical="center" textRotation="255" wrapText="1" shrinkToFit="1"/>
      <protection locked="0"/>
    </xf>
    <xf numFmtId="0" fontId="3" fillId="5" borderId="2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5" fillId="5" borderId="40" xfId="0" applyFont="1" applyFill="1" applyBorder="1" applyAlignment="1" applyProtection="1">
      <alignment horizontal="left" vertical="center" shrinkToFit="1"/>
      <protection locked="0"/>
    </xf>
    <xf numFmtId="0" fontId="5" fillId="5" borderId="31" xfId="0" applyFont="1" applyFill="1" applyBorder="1" applyAlignment="1" applyProtection="1">
      <alignment horizontal="left" vertical="center" shrinkToFit="1"/>
      <protection locked="0"/>
    </xf>
    <xf numFmtId="0" fontId="0" fillId="5" borderId="40" xfId="0" applyFill="1" applyBorder="1" applyAlignment="1" applyProtection="1">
      <alignment horizontal="left" vertical="center" shrinkToFit="1"/>
      <protection locked="0"/>
    </xf>
    <xf numFmtId="0" fontId="0" fillId="5" borderId="31" xfId="0" applyFill="1" applyBorder="1" applyAlignment="1" applyProtection="1">
      <alignment horizontal="left" vertical="center" shrinkToFit="1"/>
      <protection locked="0"/>
    </xf>
    <xf numFmtId="0" fontId="38" fillId="0" borderId="1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5" borderId="12" xfId="0" applyFont="1" applyFill="1" applyBorder="1" applyAlignment="1">
      <alignment horizontal="left" vertical="center"/>
    </xf>
    <xf numFmtId="0" fontId="38" fillId="5" borderId="31" xfId="0" applyFont="1" applyFill="1" applyBorder="1" applyAlignment="1">
      <alignment horizontal="left" vertical="center"/>
    </xf>
    <xf numFmtId="0" fontId="38" fillId="5" borderId="12" xfId="0" applyFont="1" applyFill="1" applyBorder="1" applyAlignment="1" applyProtection="1">
      <alignment horizontal="left" vertical="center" shrinkToFit="1"/>
      <protection locked="0"/>
    </xf>
    <xf numFmtId="0" fontId="38" fillId="5" borderId="31" xfId="0" applyFont="1" applyFill="1" applyBorder="1" applyAlignment="1" applyProtection="1">
      <alignment horizontal="left" vertical="center" shrinkToFit="1"/>
      <protection locked="0"/>
    </xf>
    <xf numFmtId="38" fontId="38" fillId="5" borderId="12" xfId="1" applyFont="1" applyFill="1" applyBorder="1" applyAlignment="1">
      <alignment horizontal="left" vertical="center"/>
    </xf>
    <xf numFmtId="38" fontId="38" fillId="5" borderId="40" xfId="1" applyFont="1" applyFill="1" applyBorder="1" applyAlignment="1">
      <alignment horizontal="left" vertical="center"/>
    </xf>
    <xf numFmtId="38" fontId="38" fillId="5" borderId="31" xfId="1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4" fillId="9" borderId="70" xfId="0" applyFont="1" applyFill="1" applyBorder="1" applyAlignment="1">
      <alignment horizontal="left" vertical="center" shrinkToFit="1"/>
    </xf>
    <xf numFmtId="0" fontId="4" fillId="9" borderId="71" xfId="0" applyFont="1" applyFill="1" applyBorder="1" applyAlignment="1">
      <alignment horizontal="left" vertical="center" shrinkToFit="1"/>
    </xf>
    <xf numFmtId="0" fontId="4" fillId="9" borderId="72" xfId="0" applyFont="1" applyFill="1" applyBorder="1" applyAlignment="1">
      <alignment horizontal="left" vertical="center" shrinkToFit="1"/>
    </xf>
    <xf numFmtId="0" fontId="4" fillId="9" borderId="73" xfId="0" applyFont="1" applyFill="1" applyBorder="1" applyAlignment="1">
      <alignment horizontal="left" vertical="center" shrinkToFit="1"/>
    </xf>
    <xf numFmtId="0" fontId="4" fillId="9" borderId="74" xfId="0" applyFont="1" applyFill="1" applyBorder="1" applyAlignment="1">
      <alignment horizontal="left" vertical="center" shrinkToFit="1"/>
    </xf>
    <xf numFmtId="0" fontId="4" fillId="9" borderId="75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0" fillId="5" borderId="36" xfId="0" applyFont="1" applyFill="1" applyBorder="1" applyAlignment="1" applyProtection="1">
      <alignment horizontal="left" vertical="center" shrinkToFit="1"/>
      <protection locked="0"/>
    </xf>
    <xf numFmtId="0" fontId="1" fillId="5" borderId="35" xfId="0" applyFont="1" applyFill="1" applyBorder="1" applyAlignment="1" applyProtection="1">
      <alignment horizontal="left" vertical="center" shrinkToFit="1"/>
      <protection locked="0"/>
    </xf>
    <xf numFmtId="38" fontId="1" fillId="5" borderId="12" xfId="1" applyFont="1" applyFill="1" applyBorder="1" applyAlignment="1">
      <alignment horizontal="left" vertical="center"/>
    </xf>
    <xf numFmtId="38" fontId="1" fillId="5" borderId="40" xfId="1" applyFill="1" applyBorder="1" applyAlignment="1">
      <alignment horizontal="left" vertical="center"/>
    </xf>
    <xf numFmtId="38" fontId="1" fillId="5" borderId="31" xfId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shrinkToFit="1"/>
    </xf>
    <xf numFmtId="0" fontId="0" fillId="5" borderId="40" xfId="0" applyFont="1" applyFill="1" applyBorder="1" applyAlignment="1" applyProtection="1">
      <alignment horizontal="center" vertical="center"/>
      <protection locked="0"/>
    </xf>
    <xf numFmtId="0" fontId="1" fillId="5" borderId="40" xfId="0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31" xfId="0" applyFont="1" applyFill="1" applyBorder="1" applyAlignment="1" applyProtection="1">
      <alignment horizontal="left" vertical="center"/>
      <protection locked="0"/>
    </xf>
    <xf numFmtId="49" fontId="0" fillId="5" borderId="12" xfId="0" applyNumberFormat="1" applyFill="1" applyBorder="1" applyAlignment="1" applyProtection="1">
      <alignment horizontal="center" vertical="center"/>
      <protection locked="0"/>
    </xf>
    <xf numFmtId="49" fontId="0" fillId="5" borderId="31" xfId="0" applyNumberForma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 shrinkToFit="1"/>
      <protection locked="0"/>
    </xf>
    <xf numFmtId="0" fontId="1" fillId="5" borderId="31" xfId="0" applyFont="1" applyFill="1" applyBorder="1" applyAlignment="1" applyProtection="1">
      <alignment horizontal="center" vertical="center" shrinkToFit="1"/>
      <protection locked="0"/>
    </xf>
    <xf numFmtId="38" fontId="1" fillId="5" borderId="12" xfId="1" applyFill="1" applyBorder="1" applyAlignment="1" applyProtection="1">
      <alignment horizontal="center" vertical="center"/>
      <protection locked="0"/>
    </xf>
    <xf numFmtId="38" fontId="1" fillId="5" borderId="40" xfId="1" applyFill="1" applyBorder="1" applyAlignment="1" applyProtection="1">
      <alignment horizontal="center" vertical="center"/>
      <protection locked="0"/>
    </xf>
    <xf numFmtId="38" fontId="1" fillId="5" borderId="31" xfId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left" vertical="center" wrapText="1"/>
      <protection locked="0"/>
    </xf>
    <xf numFmtId="0" fontId="3" fillId="5" borderId="31" xfId="0" applyFont="1" applyFill="1" applyBorder="1" applyAlignment="1" applyProtection="1">
      <alignment horizontal="left" vertical="center" wrapText="1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31" xfId="0" applyFont="1" applyFill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textRotation="255"/>
      <protection locked="0"/>
    </xf>
    <xf numFmtId="0" fontId="3" fillId="5" borderId="2" xfId="0" applyFont="1" applyFill="1" applyBorder="1" applyAlignment="1" applyProtection="1">
      <alignment horizontal="center" vertical="center" textRotation="255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left" vertical="center"/>
      <protection locked="0"/>
    </xf>
    <xf numFmtId="0" fontId="7" fillId="5" borderId="31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 indent="1"/>
    </xf>
    <xf numFmtId="0" fontId="8" fillId="0" borderId="40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center" vertical="center"/>
    </xf>
    <xf numFmtId="0" fontId="10" fillId="0" borderId="12" xfId="0" applyFont="1" applyBorder="1" applyAlignment="1" applyProtection="1">
      <alignment horizontal="distributed" vertical="center" indent="1"/>
    </xf>
    <xf numFmtId="0" fontId="10" fillId="0" borderId="40" xfId="0" applyFont="1" applyBorder="1" applyAlignment="1" applyProtection="1">
      <alignment horizontal="distributed" vertical="center" indent="1"/>
    </xf>
    <xf numFmtId="0" fontId="10" fillId="0" borderId="31" xfId="0" applyFont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8" fillId="5" borderId="40" xfId="0" applyFont="1" applyFill="1" applyBorder="1" applyAlignment="1" applyProtection="1">
      <alignment horizontal="left" vertical="center"/>
      <protection locked="0"/>
    </xf>
    <xf numFmtId="0" fontId="8" fillId="5" borderId="31" xfId="0" applyFont="1" applyFill="1" applyBorder="1" applyAlignment="1" applyProtection="1">
      <alignment horizontal="left" vertical="center"/>
      <protection locked="0"/>
    </xf>
    <xf numFmtId="0" fontId="1" fillId="5" borderId="2" xfId="2" applyFont="1" applyFill="1" applyBorder="1">
      <alignment vertical="center"/>
    </xf>
    <xf numFmtId="0" fontId="1" fillId="5" borderId="40" xfId="2" applyFont="1" applyFill="1" applyBorder="1" applyAlignment="1">
      <alignment horizontal="center" vertical="center"/>
    </xf>
    <xf numFmtId="0" fontId="1" fillId="5" borderId="31" xfId="2" applyFont="1" applyFill="1" applyBorder="1" applyAlignment="1">
      <alignment horizontal="center" vertical="center"/>
    </xf>
    <xf numFmtId="0" fontId="5" fillId="0" borderId="50" xfId="2" applyFont="1" applyBorder="1" applyAlignment="1">
      <alignment horizontal="center" vertical="center" textRotation="255"/>
    </xf>
    <xf numFmtId="0" fontId="5" fillId="0" borderId="7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255"/>
    </xf>
    <xf numFmtId="0" fontId="14" fillId="5" borderId="27" xfId="2" applyFont="1" applyFill="1" applyBorder="1">
      <alignment vertical="center"/>
    </xf>
    <xf numFmtId="0" fontId="14" fillId="5" borderId="51" xfId="2" applyFont="1" applyFill="1" applyBorder="1" applyAlignment="1">
      <alignment horizontal="left" vertical="center"/>
    </xf>
    <xf numFmtId="0" fontId="14" fillId="5" borderId="52" xfId="2" applyFont="1" applyFill="1" applyBorder="1" applyAlignment="1">
      <alignment horizontal="left" vertical="center"/>
    </xf>
    <xf numFmtId="0" fontId="14" fillId="5" borderId="53" xfId="2" applyFont="1" applyFill="1" applyBorder="1" applyAlignment="1">
      <alignment horizontal="left" vertical="center"/>
    </xf>
    <xf numFmtId="0" fontId="14" fillId="5" borderId="2" xfId="2" applyFont="1" applyFill="1" applyBorder="1">
      <alignment vertical="center"/>
    </xf>
    <xf numFmtId="0" fontId="14" fillId="5" borderId="12" xfId="2" applyFont="1" applyFill="1" applyBorder="1" applyAlignment="1">
      <alignment horizontal="left" vertical="center"/>
    </xf>
    <xf numFmtId="0" fontId="14" fillId="5" borderId="40" xfId="2" applyFont="1" applyFill="1" applyBorder="1" applyAlignment="1">
      <alignment horizontal="left" vertical="center"/>
    </xf>
    <xf numFmtId="0" fontId="14" fillId="5" borderId="31" xfId="2" applyFont="1" applyFill="1" applyBorder="1" applyAlignment="1">
      <alignment horizontal="left" vertical="center"/>
    </xf>
    <xf numFmtId="0" fontId="1" fillId="5" borderId="10" xfId="2" applyFont="1" applyFill="1" applyBorder="1">
      <alignment vertical="center"/>
    </xf>
    <xf numFmtId="0" fontId="1" fillId="5" borderId="45" xfId="2" applyFont="1" applyFill="1" applyBorder="1" applyAlignment="1">
      <alignment horizontal="center" vertical="center"/>
    </xf>
    <xf numFmtId="0" fontId="1" fillId="5" borderId="46" xfId="2" applyFont="1" applyFill="1" applyBorder="1" applyAlignment="1">
      <alignment horizontal="center" vertical="center"/>
    </xf>
    <xf numFmtId="0" fontId="1" fillId="5" borderId="32" xfId="2" applyFont="1" applyFill="1" applyBorder="1" applyAlignment="1">
      <alignment horizontal="center" vertical="center"/>
    </xf>
    <xf numFmtId="0" fontId="1" fillId="5" borderId="21" xfId="2" applyFont="1" applyFill="1" applyBorder="1">
      <alignment vertical="center"/>
    </xf>
    <xf numFmtId="0" fontId="1" fillId="5" borderId="47" xfId="2" applyFont="1" applyFill="1" applyBorder="1" applyAlignment="1">
      <alignment horizontal="left" vertical="center"/>
    </xf>
    <xf numFmtId="0" fontId="1" fillId="5" borderId="48" xfId="2" applyFont="1" applyFill="1" applyBorder="1" applyAlignment="1">
      <alignment horizontal="left" vertical="center"/>
    </xf>
    <xf numFmtId="0" fontId="1" fillId="5" borderId="49" xfId="2" applyFont="1" applyFill="1" applyBorder="1" applyAlignment="1">
      <alignment horizontal="left" vertical="center"/>
    </xf>
    <xf numFmtId="0" fontId="0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shrinkToFit="1"/>
    </xf>
    <xf numFmtId="0" fontId="5" fillId="0" borderId="4" xfId="2" applyFont="1" applyBorder="1" applyAlignment="1">
      <alignment vertical="center" textRotation="255"/>
    </xf>
    <xf numFmtId="0" fontId="5" fillId="0" borderId="7" xfId="2" applyFont="1" applyBorder="1" applyAlignment="1">
      <alignment vertical="center" textRotation="255"/>
    </xf>
    <xf numFmtId="0" fontId="5" fillId="0" borderId="54" xfId="2" applyFont="1" applyBorder="1" applyAlignment="1">
      <alignment vertical="center" textRotation="255"/>
    </xf>
    <xf numFmtId="0" fontId="14" fillId="5" borderId="5" xfId="2" applyFont="1" applyFill="1" applyBorder="1">
      <alignment vertical="center"/>
    </xf>
    <xf numFmtId="0" fontId="14" fillId="5" borderId="55" xfId="2" applyFont="1" applyFill="1" applyBorder="1" applyAlignment="1">
      <alignment horizontal="left" vertical="center"/>
    </xf>
    <xf numFmtId="0" fontId="14" fillId="5" borderId="56" xfId="2" applyFont="1" applyFill="1" applyBorder="1" applyAlignment="1">
      <alignment horizontal="left" vertical="center"/>
    </xf>
    <xf numFmtId="0" fontId="14" fillId="5" borderId="30" xfId="2" applyFont="1" applyFill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0" fillId="0" borderId="2" xfId="2" applyFont="1" applyBorder="1" applyAlignment="1">
      <alignment vertical="center" textRotation="255"/>
    </xf>
    <xf numFmtId="0" fontId="48" fillId="0" borderId="13" xfId="2" applyFont="1" applyBorder="1" applyAlignment="1">
      <alignment horizontal="center" vertical="center" wrapText="1"/>
    </xf>
    <xf numFmtId="0" fontId="48" fillId="0" borderId="5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0" fillId="0" borderId="35" xfId="2" applyFont="1" applyBorder="1" applyAlignment="1">
      <alignment horizontal="center" vertical="center"/>
    </xf>
    <xf numFmtId="0" fontId="0" fillId="0" borderId="58" xfId="2" applyFont="1" applyBorder="1" applyAlignment="1">
      <alignment horizontal="center" vertical="center"/>
    </xf>
    <xf numFmtId="0" fontId="0" fillId="0" borderId="59" xfId="2" applyFont="1" applyBorder="1" applyAlignment="1">
      <alignment horizontal="center" vertical="center"/>
    </xf>
    <xf numFmtId="0" fontId="0" fillId="0" borderId="60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  <xf numFmtId="0" fontId="5" fillId="0" borderId="43" xfId="2" applyFont="1" applyBorder="1" applyAlignment="1">
      <alignment horizontal="center" vertical="center" shrinkToFit="1"/>
    </xf>
    <xf numFmtId="0" fontId="0" fillId="0" borderId="12" xfId="2" applyFont="1" applyBorder="1" applyAlignment="1">
      <alignment horizontal="center" vertical="center"/>
    </xf>
    <xf numFmtId="0" fontId="0" fillId="0" borderId="40" xfId="2" applyFont="1" applyBorder="1" applyAlignment="1">
      <alignment horizontal="center" vertical="center"/>
    </xf>
    <xf numFmtId="0" fontId="0" fillId="0" borderId="3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0" fillId="0" borderId="15" xfId="2" applyFont="1" applyBorder="1" applyAlignment="1">
      <alignment horizontal="center" vertical="center"/>
    </xf>
    <xf numFmtId="0" fontId="0" fillId="0" borderId="43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16" xfId="2" applyFont="1" applyBorder="1" applyAlignment="1">
      <alignment vertical="center"/>
    </xf>
    <xf numFmtId="0" fontId="0" fillId="0" borderId="44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shrinkToFit="1"/>
    </xf>
    <xf numFmtId="0" fontId="0" fillId="0" borderId="14" xfId="2" applyFont="1" applyBorder="1" applyAlignment="1">
      <alignment horizontal="center" vertical="center" shrinkToFit="1"/>
    </xf>
    <xf numFmtId="0" fontId="0" fillId="0" borderId="15" xfId="2" applyFont="1" applyBorder="1" applyAlignment="1">
      <alignment horizontal="center" vertical="center" shrinkToFit="1"/>
    </xf>
    <xf numFmtId="0" fontId="0" fillId="0" borderId="43" xfId="2" applyFont="1" applyBorder="1" applyAlignment="1">
      <alignment horizontal="center" vertical="center" shrinkToFit="1"/>
    </xf>
    <xf numFmtId="0" fontId="0" fillId="0" borderId="16" xfId="2" applyFont="1" applyBorder="1" applyAlignment="1">
      <alignment horizontal="center" vertical="center" shrinkToFit="1"/>
    </xf>
    <xf numFmtId="0" fontId="10" fillId="10" borderId="24" xfId="2" applyFont="1" applyFill="1" applyBorder="1" applyAlignment="1">
      <alignment horizontal="center" vertical="center"/>
    </xf>
    <xf numFmtId="0" fontId="10" fillId="10" borderId="42" xfId="2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14" fillId="5" borderId="12" xfId="2" applyFont="1" applyFill="1" applyBorder="1" applyAlignment="1">
      <alignment horizontal="center" vertical="center"/>
    </xf>
    <xf numFmtId="0" fontId="14" fillId="5" borderId="40" xfId="2" applyFont="1" applyFill="1" applyBorder="1" applyAlignment="1">
      <alignment horizontal="center" vertical="center"/>
    </xf>
    <xf numFmtId="0" fontId="14" fillId="5" borderId="31" xfId="2" applyFont="1" applyFill="1" applyBorder="1" applyAlignment="1">
      <alignment horizontal="center" vertical="center"/>
    </xf>
    <xf numFmtId="0" fontId="0" fillId="0" borderId="2" xfId="2" applyFont="1" applyBorder="1" applyAlignment="1" applyProtection="1">
      <alignment horizontal="center" vertical="center" shrinkToFit="1"/>
    </xf>
    <xf numFmtId="0" fontId="1" fillId="0" borderId="2" xfId="2" applyFont="1" applyBorder="1" applyAlignment="1" applyProtection="1">
      <alignment horizontal="center" vertical="center" shrinkToFit="1"/>
    </xf>
    <xf numFmtId="0" fontId="14" fillId="5" borderId="2" xfId="2" applyFont="1" applyFill="1" applyBorder="1" applyAlignment="1">
      <alignment horizontal="center" vertical="center"/>
    </xf>
    <xf numFmtId="0" fontId="10" fillId="9" borderId="70" xfId="0" applyFont="1" applyFill="1" applyBorder="1" applyAlignment="1">
      <alignment horizontal="left" vertical="center" shrinkToFit="1"/>
    </xf>
    <xf numFmtId="0" fontId="10" fillId="9" borderId="71" xfId="0" applyFont="1" applyFill="1" applyBorder="1" applyAlignment="1">
      <alignment horizontal="left" vertical="center" shrinkToFit="1"/>
    </xf>
    <xf numFmtId="0" fontId="10" fillId="9" borderId="72" xfId="0" applyFont="1" applyFill="1" applyBorder="1" applyAlignment="1">
      <alignment horizontal="left" vertical="center" shrinkToFit="1"/>
    </xf>
    <xf numFmtId="0" fontId="10" fillId="9" borderId="73" xfId="0" applyFont="1" applyFill="1" applyBorder="1" applyAlignment="1">
      <alignment horizontal="left" vertical="center" shrinkToFit="1"/>
    </xf>
    <xf numFmtId="0" fontId="10" fillId="9" borderId="74" xfId="0" applyFont="1" applyFill="1" applyBorder="1" applyAlignment="1">
      <alignment horizontal="left" vertical="center" shrinkToFit="1"/>
    </xf>
    <xf numFmtId="0" fontId="10" fillId="9" borderId="75" xfId="0" applyFont="1" applyFill="1" applyBorder="1" applyAlignment="1">
      <alignment horizontal="left" vertical="center" shrinkToFit="1"/>
    </xf>
    <xf numFmtId="0" fontId="5" fillId="0" borderId="61" xfId="3" applyFont="1" applyBorder="1" applyAlignment="1" applyProtection="1">
      <alignment horizontal="center" vertical="center" textRotation="255"/>
    </xf>
    <xf numFmtId="0" fontId="5" fillId="0" borderId="62" xfId="3" applyFont="1" applyBorder="1" applyAlignment="1" applyProtection="1">
      <alignment horizontal="center" vertical="center" textRotation="255"/>
    </xf>
    <xf numFmtId="0" fontId="5" fillId="0" borderId="63" xfId="3" applyFont="1" applyBorder="1" applyAlignment="1" applyProtection="1">
      <alignment horizontal="center" vertical="center" textRotation="255"/>
    </xf>
    <xf numFmtId="0" fontId="5" fillId="0" borderId="14" xfId="3" applyFont="1" applyBorder="1" applyAlignment="1" applyProtection="1">
      <alignment horizontal="center" vertical="center" textRotation="255"/>
    </xf>
    <xf numFmtId="0" fontId="5" fillId="0" borderId="64" xfId="3" applyFont="1" applyBorder="1" applyAlignment="1" applyProtection="1">
      <alignment horizontal="center" vertical="center" textRotation="255"/>
    </xf>
    <xf numFmtId="0" fontId="5" fillId="0" borderId="60" xfId="3" applyFont="1" applyBorder="1" applyAlignment="1" applyProtection="1">
      <alignment horizontal="center" vertical="center" textRotation="255"/>
    </xf>
    <xf numFmtId="0" fontId="5" fillId="5" borderId="55" xfId="3" applyFont="1" applyFill="1" applyBorder="1" applyAlignment="1" applyProtection="1">
      <alignment horizontal="left" vertical="center"/>
      <protection locked="0"/>
    </xf>
    <xf numFmtId="0" fontId="5" fillId="5" borderId="56" xfId="3" applyFont="1" applyFill="1" applyBorder="1" applyAlignment="1" applyProtection="1">
      <alignment horizontal="left" vertical="center"/>
      <protection locked="0"/>
    </xf>
    <xf numFmtId="0" fontId="0" fillId="5" borderId="30" xfId="0" applyFill="1" applyBorder="1" applyAlignment="1" applyProtection="1">
      <alignment horizontal="left" vertical="center"/>
      <protection locked="0"/>
    </xf>
    <xf numFmtId="0" fontId="5" fillId="5" borderId="30" xfId="3" applyFont="1" applyFill="1" applyBorder="1" applyAlignment="1" applyProtection="1">
      <alignment horizontal="left" vertical="center"/>
      <protection locked="0"/>
    </xf>
    <xf numFmtId="0" fontId="5" fillId="5" borderId="12" xfId="3" applyFont="1" applyFill="1" applyBorder="1" applyAlignment="1" applyProtection="1">
      <alignment horizontal="left" vertical="center"/>
      <protection locked="0"/>
    </xf>
    <xf numFmtId="0" fontId="5" fillId="5" borderId="40" xfId="3" applyFont="1" applyFill="1" applyBorder="1" applyAlignment="1" applyProtection="1">
      <alignment horizontal="left" vertical="center"/>
      <protection locked="0"/>
    </xf>
    <xf numFmtId="0" fontId="0" fillId="5" borderId="31" xfId="0" applyFill="1" applyBorder="1" applyAlignment="1" applyProtection="1">
      <alignment horizontal="left" vertical="center"/>
      <protection locked="0"/>
    </xf>
    <xf numFmtId="0" fontId="5" fillId="5" borderId="31" xfId="3" applyFont="1" applyFill="1" applyBorder="1" applyAlignment="1" applyProtection="1">
      <alignment horizontal="left" vertical="center"/>
      <protection locked="0"/>
    </xf>
    <xf numFmtId="0" fontId="5" fillId="5" borderId="45" xfId="3" applyFont="1" applyFill="1" applyBorder="1" applyAlignment="1" applyProtection="1">
      <alignment horizontal="left" vertical="center"/>
      <protection locked="0"/>
    </xf>
    <xf numFmtId="0" fontId="5" fillId="5" borderId="46" xfId="3" applyFont="1" applyFill="1" applyBorder="1" applyAlignment="1" applyProtection="1">
      <alignment horizontal="left" vertical="center"/>
      <protection locked="0"/>
    </xf>
    <xf numFmtId="0" fontId="0" fillId="5" borderId="32" xfId="0" applyFill="1" applyBorder="1" applyAlignment="1" applyProtection="1">
      <alignment horizontal="left" vertical="center"/>
      <protection locked="0"/>
    </xf>
    <xf numFmtId="0" fontId="5" fillId="5" borderId="32" xfId="3" applyFont="1" applyFill="1" applyBorder="1" applyAlignment="1" applyProtection="1">
      <alignment horizontal="left" vertical="center"/>
      <protection locked="0"/>
    </xf>
    <xf numFmtId="0" fontId="5" fillId="0" borderId="63" xfId="3" applyFont="1" applyBorder="1" applyAlignment="1" applyProtection="1">
      <alignment horizontal="center" vertical="center" textRotation="255" shrinkToFit="1"/>
    </xf>
    <xf numFmtId="0" fontId="5" fillId="0" borderId="14" xfId="3" applyFont="1" applyBorder="1" applyAlignment="1" applyProtection="1">
      <alignment horizontal="center" vertical="center" textRotation="255" shrinkToFit="1"/>
    </xf>
    <xf numFmtId="0" fontId="5" fillId="0" borderId="64" xfId="3" applyFont="1" applyBorder="1" applyAlignment="1" applyProtection="1">
      <alignment horizontal="center" vertical="center" textRotation="255" shrinkToFit="1"/>
    </xf>
    <xf numFmtId="0" fontId="5" fillId="0" borderId="60" xfId="3" applyFont="1" applyBorder="1" applyAlignment="1" applyProtection="1">
      <alignment horizontal="center" vertical="center" textRotation="255" shrinkToFit="1"/>
    </xf>
    <xf numFmtId="0" fontId="5" fillId="5" borderId="15" xfId="3" applyFont="1" applyFill="1" applyBorder="1" applyAlignment="1" applyProtection="1">
      <alignment horizontal="left" vertical="center"/>
      <protection locked="0"/>
    </xf>
    <xf numFmtId="0" fontId="5" fillId="5" borderId="43" xfId="3" applyFont="1" applyFill="1" applyBorder="1" applyAlignment="1" applyProtection="1">
      <alignment horizontal="left" vertical="center"/>
      <protection locked="0"/>
    </xf>
    <xf numFmtId="0" fontId="5" fillId="5" borderId="16" xfId="3" applyFont="1" applyFill="1" applyBorder="1" applyAlignment="1" applyProtection="1">
      <alignment horizontal="left" vertical="center"/>
      <protection locked="0"/>
    </xf>
    <xf numFmtId="0" fontId="1" fillId="0" borderId="55" xfId="3" applyBorder="1" applyAlignment="1" applyProtection="1">
      <alignment horizontal="center" vertical="center" shrinkToFit="1"/>
    </xf>
    <xf numFmtId="0" fontId="1" fillId="0" borderId="56" xfId="3" applyBorder="1" applyAlignment="1" applyProtection="1">
      <alignment horizontal="center" vertical="center" shrinkToFit="1"/>
    </xf>
    <xf numFmtId="0" fontId="1" fillId="0" borderId="30" xfId="3" applyBorder="1" applyAlignment="1" applyProtection="1">
      <alignment horizontal="center" vertical="center" shrinkToFit="1"/>
    </xf>
    <xf numFmtId="0" fontId="5" fillId="0" borderId="65" xfId="3" applyFont="1" applyBorder="1" applyAlignment="1" applyProtection="1">
      <alignment horizontal="center" vertical="center" textRotation="255"/>
    </xf>
    <xf numFmtId="0" fontId="5" fillId="0" borderId="66" xfId="3" applyFont="1" applyBorder="1" applyAlignment="1" applyProtection="1">
      <alignment horizontal="center" vertical="center" textRotation="255"/>
    </xf>
    <xf numFmtId="0" fontId="5" fillId="0" borderId="62" xfId="3" applyFont="1" applyBorder="1" applyAlignment="1" applyProtection="1">
      <alignment horizontal="center" vertical="center" textRotation="255" shrinkToFit="1"/>
    </xf>
    <xf numFmtId="0" fontId="5" fillId="0" borderId="16" xfId="3" applyFont="1" applyBorder="1" applyAlignment="1" applyProtection="1">
      <alignment horizontal="center" vertical="center" textRotation="255" shrinkToFit="1"/>
    </xf>
    <xf numFmtId="0" fontId="5" fillId="0" borderId="67" xfId="3" applyFont="1" applyBorder="1" applyAlignment="1" applyProtection="1">
      <alignment horizontal="center" vertical="center"/>
    </xf>
    <xf numFmtId="0" fontId="5" fillId="0" borderId="62" xfId="3" applyFont="1" applyBorder="1" applyAlignment="1" applyProtection="1">
      <alignment horizontal="center" vertical="center"/>
    </xf>
    <xf numFmtId="0" fontId="5" fillId="0" borderId="58" xfId="3" applyFont="1" applyBorder="1" applyAlignment="1" applyProtection="1">
      <alignment horizontal="center" vertical="center"/>
    </xf>
    <xf numFmtId="0" fontId="5" fillId="0" borderId="60" xfId="3" applyFont="1" applyBorder="1" applyAlignment="1" applyProtection="1">
      <alignment horizontal="center" vertical="center"/>
    </xf>
    <xf numFmtId="0" fontId="5" fillId="0" borderId="25" xfId="3" applyFont="1" applyBorder="1" applyAlignment="1" applyProtection="1">
      <alignment horizontal="center" vertical="center"/>
    </xf>
    <xf numFmtId="0" fontId="5" fillId="0" borderId="59" xfId="3" applyFont="1" applyBorder="1" applyAlignment="1" applyProtection="1">
      <alignment horizontal="center" vertical="center"/>
    </xf>
    <xf numFmtId="0" fontId="5" fillId="0" borderId="29" xfId="3" applyFont="1" applyBorder="1" applyAlignment="1" applyProtection="1">
      <alignment horizontal="center" vertical="center" shrinkToFit="1"/>
    </xf>
    <xf numFmtId="0" fontId="5" fillId="0" borderId="57" xfId="3" applyFont="1" applyBorder="1" applyAlignment="1" applyProtection="1">
      <alignment horizontal="center" vertical="center" shrinkToFit="1"/>
    </xf>
    <xf numFmtId="0" fontId="5" fillId="0" borderId="5" xfId="3" applyFont="1" applyBorder="1" applyAlignment="1" applyProtection="1">
      <alignment horizontal="center" vertical="center"/>
    </xf>
    <xf numFmtId="0" fontId="5" fillId="0" borderId="10" xfId="3" applyFont="1" applyBorder="1" applyAlignment="1" applyProtection="1">
      <alignment horizontal="center" vertical="center"/>
    </xf>
    <xf numFmtId="0" fontId="5" fillId="0" borderId="5" xfId="3" applyFont="1" applyBorder="1" applyAlignment="1" applyProtection="1">
      <alignment horizontal="center" vertical="center" wrapText="1"/>
    </xf>
    <xf numFmtId="0" fontId="5" fillId="0" borderId="10" xfId="3" applyFont="1" applyBorder="1" applyAlignment="1" applyProtection="1">
      <alignment horizontal="center" vertical="center" wrapText="1"/>
    </xf>
    <xf numFmtId="0" fontId="5" fillId="5" borderId="12" xfId="3" applyFont="1" applyFill="1" applyBorder="1" applyAlignment="1" applyProtection="1">
      <alignment horizontal="center" vertical="center" shrinkToFit="1"/>
      <protection locked="0"/>
    </xf>
    <xf numFmtId="0" fontId="5" fillId="5" borderId="40" xfId="3" applyFont="1" applyFill="1" applyBorder="1" applyAlignment="1" applyProtection="1">
      <alignment horizontal="center" vertical="center" shrinkToFit="1"/>
      <protection locked="0"/>
    </xf>
    <xf numFmtId="0" fontId="5" fillId="5" borderId="31" xfId="3" applyFont="1" applyFill="1" applyBorder="1" applyAlignment="1" applyProtection="1">
      <alignment horizontal="center" vertical="center" shrinkToFit="1"/>
      <protection locked="0"/>
    </xf>
    <xf numFmtId="0" fontId="5" fillId="5" borderId="2" xfId="3" applyFont="1" applyFill="1" applyBorder="1" applyAlignment="1" applyProtection="1">
      <alignment horizontal="left" vertical="center" shrinkToFit="1"/>
      <protection locked="0"/>
    </xf>
    <xf numFmtId="0" fontId="5" fillId="5" borderId="45" xfId="3" applyFont="1" applyFill="1" applyBorder="1" applyAlignment="1" applyProtection="1">
      <alignment horizontal="center" vertical="center" shrinkToFit="1"/>
      <protection locked="0"/>
    </xf>
    <xf numFmtId="0" fontId="5" fillId="5" borderId="46" xfId="3" applyFont="1" applyFill="1" applyBorder="1" applyAlignment="1" applyProtection="1">
      <alignment horizontal="center" vertical="center" shrinkToFit="1"/>
      <protection locked="0"/>
    </xf>
    <xf numFmtId="0" fontId="5" fillId="5" borderId="32" xfId="3" applyFont="1" applyFill="1" applyBorder="1" applyAlignment="1" applyProtection="1">
      <alignment horizontal="center" vertical="center" shrinkToFit="1"/>
      <protection locked="0"/>
    </xf>
    <xf numFmtId="0" fontId="5" fillId="5" borderId="10" xfId="3" applyFont="1" applyFill="1" applyBorder="1" applyAlignment="1" applyProtection="1">
      <alignment horizontal="left" vertical="center" shrinkToFit="1"/>
      <protection locked="0"/>
    </xf>
    <xf numFmtId="0" fontId="5" fillId="5" borderId="55" xfId="3" applyFont="1" applyFill="1" applyBorder="1" applyAlignment="1" applyProtection="1">
      <alignment horizontal="center" vertical="center" shrinkToFit="1"/>
      <protection locked="0"/>
    </xf>
    <xf numFmtId="0" fontId="5" fillId="5" borderId="56" xfId="3" applyFont="1" applyFill="1" applyBorder="1" applyAlignment="1" applyProtection="1">
      <alignment horizontal="center" vertical="center" shrinkToFit="1"/>
      <protection locked="0"/>
    </xf>
    <xf numFmtId="0" fontId="5" fillId="5" borderId="30" xfId="3" applyFont="1" applyFill="1" applyBorder="1" applyAlignment="1" applyProtection="1">
      <alignment horizontal="center" vertical="center" shrinkToFit="1"/>
      <protection locked="0"/>
    </xf>
    <xf numFmtId="0" fontId="5" fillId="5" borderId="5" xfId="3" applyFont="1" applyFill="1" applyBorder="1" applyAlignment="1" applyProtection="1">
      <alignment horizontal="left" vertical="center" shrinkToFit="1"/>
      <protection locked="0"/>
    </xf>
    <xf numFmtId="0" fontId="5" fillId="0" borderId="68" xfId="3" applyFont="1" applyBorder="1" applyAlignment="1" applyProtection="1">
      <alignment horizontal="center" vertical="center" textRotation="255"/>
    </xf>
    <xf numFmtId="0" fontId="5" fillId="0" borderId="35" xfId="3" applyFont="1" applyBorder="1" applyAlignment="1" applyProtection="1">
      <alignment horizontal="center" vertical="center" textRotation="255"/>
    </xf>
    <xf numFmtId="0" fontId="5" fillId="5" borderId="45" xfId="3" applyFont="1" applyFill="1" applyBorder="1" applyAlignment="1" applyProtection="1">
      <alignment horizontal="left" vertical="center" shrinkToFit="1"/>
      <protection locked="0"/>
    </xf>
    <xf numFmtId="0" fontId="5" fillId="5" borderId="46" xfId="3" applyFont="1" applyFill="1" applyBorder="1" applyAlignment="1" applyProtection="1">
      <alignment horizontal="left" vertical="center" shrinkToFit="1"/>
      <protection locked="0"/>
    </xf>
    <xf numFmtId="0" fontId="5" fillId="5" borderId="32" xfId="3" applyFont="1" applyFill="1" applyBorder="1" applyAlignment="1" applyProtection="1">
      <alignment horizontal="left" vertical="center" shrinkToFit="1"/>
      <protection locked="0"/>
    </xf>
    <xf numFmtId="0" fontId="5" fillId="0" borderId="69" xfId="3" applyFont="1" applyBorder="1" applyAlignment="1" applyProtection="1">
      <alignment horizontal="center" vertical="center" textRotation="255"/>
    </xf>
    <xf numFmtId="0" fontId="5" fillId="0" borderId="67" xfId="3" applyFont="1" applyFill="1" applyBorder="1" applyAlignment="1" applyProtection="1">
      <alignment horizontal="center" vertical="center" textRotation="255" shrinkToFit="1"/>
    </xf>
    <xf numFmtId="0" fontId="5" fillId="0" borderId="15" xfId="3" applyFont="1" applyFill="1" applyBorder="1" applyAlignment="1" applyProtection="1">
      <alignment horizontal="center" vertical="center" textRotation="255" shrinkToFit="1"/>
    </xf>
    <xf numFmtId="0" fontId="5" fillId="5" borderId="29" xfId="3" applyFont="1" applyFill="1" applyBorder="1" applyAlignment="1" applyProtection="1">
      <alignment horizontal="center" vertical="center" textRotation="255" shrinkToFit="1"/>
      <protection locked="0"/>
    </xf>
    <xf numFmtId="0" fontId="5" fillId="5" borderId="1" xfId="3" applyFont="1" applyFill="1" applyBorder="1" applyAlignment="1" applyProtection="1">
      <alignment horizontal="center" vertical="center" textRotation="255" shrinkToFit="1"/>
      <protection locked="0"/>
    </xf>
    <xf numFmtId="0" fontId="5" fillId="0" borderId="12" xfId="3" applyFont="1" applyFill="1" applyBorder="1" applyAlignment="1" applyProtection="1">
      <alignment horizontal="center" vertical="center" shrinkToFit="1"/>
    </xf>
    <xf numFmtId="0" fontId="5" fillId="0" borderId="31" xfId="3" applyFont="1" applyFill="1" applyBorder="1" applyAlignment="1" applyProtection="1">
      <alignment horizontal="center" vertical="center" shrinkToFit="1"/>
    </xf>
    <xf numFmtId="0" fontId="5" fillId="5" borderId="13" xfId="3" applyFont="1" applyFill="1" applyBorder="1" applyAlignment="1" applyProtection="1">
      <alignment horizontal="left" vertical="center" shrinkToFit="1"/>
      <protection locked="0"/>
    </xf>
    <xf numFmtId="0" fontId="5" fillId="5" borderId="12" xfId="3" applyFont="1" applyFill="1" applyBorder="1" applyAlignment="1" applyProtection="1">
      <alignment horizontal="left" vertical="center" shrinkToFit="1"/>
      <protection locked="0"/>
    </xf>
    <xf numFmtId="0" fontId="5" fillId="5" borderId="40" xfId="3" applyFont="1" applyFill="1" applyBorder="1" applyAlignment="1" applyProtection="1">
      <alignment horizontal="left" vertical="center" shrinkToFit="1"/>
      <protection locked="0"/>
    </xf>
    <xf numFmtId="0" fontId="5" fillId="5" borderId="31" xfId="3" applyFont="1" applyFill="1" applyBorder="1" applyAlignment="1" applyProtection="1">
      <alignment horizontal="left" vertical="center" shrinkToFit="1"/>
      <protection locked="0"/>
    </xf>
    <xf numFmtId="0" fontId="5" fillId="5" borderId="55" xfId="3" applyFont="1" applyFill="1" applyBorder="1" applyAlignment="1" applyProtection="1">
      <alignment horizontal="left" vertical="center" shrinkToFit="1"/>
      <protection locked="0"/>
    </xf>
    <xf numFmtId="0" fontId="5" fillId="5" borderId="56" xfId="3" applyFont="1" applyFill="1" applyBorder="1" applyAlignment="1" applyProtection="1">
      <alignment horizontal="left" vertical="center" shrinkToFit="1"/>
      <protection locked="0"/>
    </xf>
    <xf numFmtId="0" fontId="5" fillId="5" borderId="30" xfId="3" applyFont="1" applyFill="1" applyBorder="1" applyAlignment="1" applyProtection="1">
      <alignment horizontal="left" vertical="center" shrinkToFit="1"/>
      <protection locked="0"/>
    </xf>
    <xf numFmtId="0" fontId="5" fillId="5" borderId="57" xfId="3" applyFont="1" applyFill="1" applyBorder="1" applyAlignment="1" applyProtection="1">
      <alignment horizontal="left" vertical="center" shrinkToFit="1"/>
      <protection locked="0"/>
    </xf>
    <xf numFmtId="0" fontId="5" fillId="5" borderId="1" xfId="3" applyFont="1" applyFill="1" applyBorder="1" applyAlignment="1" applyProtection="1">
      <alignment horizontal="left" vertical="center" shrinkToFit="1"/>
      <protection locked="0"/>
    </xf>
    <xf numFmtId="0" fontId="5" fillId="0" borderId="65" xfId="3" applyFont="1" applyBorder="1" applyAlignment="1" applyProtection="1">
      <alignment horizontal="center" vertical="center" textRotation="255" wrapText="1" shrinkToFit="1"/>
    </xf>
    <xf numFmtId="0" fontId="5" fillId="0" borderId="69" xfId="3" applyFont="1" applyBorder="1" applyAlignment="1" applyProtection="1">
      <alignment horizontal="center" vertical="center" textRotation="255" shrinkToFit="1"/>
    </xf>
    <xf numFmtId="0" fontId="5" fillId="0" borderId="66" xfId="3" applyFont="1" applyBorder="1" applyAlignment="1" applyProtection="1">
      <alignment horizontal="center" vertical="center" textRotation="255" shrinkToFit="1"/>
    </xf>
    <xf numFmtId="0" fontId="1" fillId="5" borderId="56" xfId="3" applyFill="1" applyBorder="1" applyAlignment="1" applyProtection="1">
      <alignment horizontal="left" vertical="center" shrinkToFit="1"/>
      <protection locked="0"/>
    </xf>
    <xf numFmtId="0" fontId="1" fillId="5" borderId="30" xfId="3" applyFill="1" applyBorder="1" applyAlignment="1" applyProtection="1">
      <alignment horizontal="left" vertical="center" shrinkToFit="1"/>
      <protection locked="0"/>
    </xf>
    <xf numFmtId="0" fontId="1" fillId="5" borderId="40" xfId="3" applyFill="1" applyBorder="1" applyAlignment="1" applyProtection="1">
      <alignment horizontal="left" vertical="center" shrinkToFit="1"/>
      <protection locked="0"/>
    </xf>
    <xf numFmtId="0" fontId="1" fillId="5" borderId="31" xfId="3" applyFill="1" applyBorder="1" applyAlignment="1" applyProtection="1">
      <alignment horizontal="left" vertical="center" shrinkToFit="1"/>
      <protection locked="0"/>
    </xf>
    <xf numFmtId="0" fontId="5" fillId="5" borderId="36" xfId="3" applyFont="1" applyFill="1" applyBorder="1" applyAlignment="1" applyProtection="1">
      <alignment horizontal="left" vertical="center" shrinkToFit="1"/>
      <protection locked="0"/>
    </xf>
    <xf numFmtId="0" fontId="5" fillId="0" borderId="2" xfId="3" applyFont="1" applyBorder="1" applyAlignment="1" applyProtection="1">
      <alignment horizontal="center" vertical="center" wrapText="1"/>
    </xf>
    <xf numFmtId="0" fontId="5" fillId="0" borderId="13" xfId="3" applyFont="1" applyBorder="1" applyAlignment="1" applyProtection="1">
      <alignment horizontal="center" vertical="center" wrapText="1"/>
    </xf>
    <xf numFmtId="0" fontId="1" fillId="0" borderId="12" xfId="3" applyBorder="1" applyAlignment="1" applyProtection="1">
      <alignment horizontal="center" vertical="center" shrinkToFit="1"/>
    </xf>
    <xf numFmtId="0" fontId="1" fillId="0" borderId="40" xfId="3" applyBorder="1" applyAlignment="1" applyProtection="1">
      <alignment horizontal="center" vertical="center" shrinkToFit="1"/>
    </xf>
    <xf numFmtId="0" fontId="1" fillId="0" borderId="31" xfId="3" applyBorder="1" applyAlignment="1" applyProtection="1">
      <alignment horizontal="center" vertical="center" shrinkToFit="1"/>
    </xf>
    <xf numFmtId="0" fontId="5" fillId="0" borderId="2" xfId="3" applyFont="1" applyBorder="1" applyAlignment="1" applyProtection="1">
      <alignment horizontal="center" vertical="center" textRotation="255"/>
    </xf>
    <xf numFmtId="0" fontId="1" fillId="0" borderId="2" xfId="3" applyFill="1" applyBorder="1" applyAlignment="1" applyProtection="1">
      <alignment horizontal="center" vertical="center"/>
    </xf>
    <xf numFmtId="0" fontId="5" fillId="0" borderId="36" xfId="3" applyFont="1" applyBorder="1" applyAlignment="1" applyProtection="1">
      <alignment horizontal="center" vertical="center"/>
    </xf>
    <xf numFmtId="0" fontId="5" fillId="0" borderId="35" xfId="3" applyFont="1" applyBorder="1" applyAlignment="1" applyProtection="1">
      <alignment horizontal="center" vertical="center"/>
    </xf>
    <xf numFmtId="0" fontId="5" fillId="0" borderId="17" xfId="3" applyFont="1" applyBorder="1" applyAlignment="1" applyProtection="1">
      <alignment horizontal="center" vertical="center"/>
    </xf>
    <xf numFmtId="0" fontId="2" fillId="0" borderId="13" xfId="3" applyFont="1" applyBorder="1" applyAlignment="1" applyProtection="1">
      <alignment horizontal="center" vertical="center" wrapText="1" shrinkToFit="1"/>
    </xf>
    <xf numFmtId="0" fontId="2" fillId="0" borderId="57" xfId="3" applyFont="1" applyBorder="1" applyAlignment="1" applyProtection="1">
      <alignment horizontal="center" vertical="center" wrapText="1" shrinkToFit="1"/>
    </xf>
    <xf numFmtId="0" fontId="5" fillId="0" borderId="2" xfId="3" applyFont="1" applyBorder="1" applyAlignment="1" applyProtection="1">
      <alignment horizontal="center" vertical="center"/>
    </xf>
    <xf numFmtId="0" fontId="5" fillId="0" borderId="13" xfId="3" applyFont="1" applyBorder="1" applyAlignment="1" applyProtection="1">
      <alignment horizontal="center" vertical="center"/>
    </xf>
    <xf numFmtId="0" fontId="21" fillId="0" borderId="0" xfId="3" applyFont="1" applyAlignment="1" applyProtection="1">
      <alignment horizontal="center" vertical="center"/>
    </xf>
    <xf numFmtId="0" fontId="1" fillId="0" borderId="12" xfId="2" applyFont="1" applyBorder="1" applyAlignment="1" applyProtection="1">
      <alignment horizontal="center" vertical="center" shrinkToFit="1"/>
    </xf>
    <xf numFmtId="0" fontId="1" fillId="0" borderId="40" xfId="2" applyFont="1" applyBorder="1" applyAlignment="1" applyProtection="1">
      <alignment horizontal="center" vertical="center" shrinkToFit="1"/>
    </xf>
    <xf numFmtId="0" fontId="1" fillId="5" borderId="2" xfId="2" applyFont="1" applyFill="1" applyBorder="1" applyAlignment="1" applyProtection="1">
      <alignment horizontal="center" vertical="center" shrinkToFit="1"/>
      <protection locked="0"/>
    </xf>
    <xf numFmtId="0" fontId="1" fillId="0" borderId="2" xfId="3" applyBorder="1" applyAlignment="1" applyProtection="1">
      <alignment horizontal="center" vertical="center"/>
    </xf>
    <xf numFmtId="0" fontId="1" fillId="0" borderId="2" xfId="3" applyBorder="1" applyAlignment="1" applyProtection="1">
      <alignment horizontal="center" vertical="center" wrapText="1"/>
    </xf>
    <xf numFmtId="0" fontId="1" fillId="0" borderId="2" xfId="3" applyBorder="1" applyAlignment="1" applyProtection="1">
      <alignment horizontal="center" vertical="center" shrinkToFit="1"/>
    </xf>
    <xf numFmtId="0" fontId="0" fillId="0" borderId="2" xfId="3" applyFont="1" applyBorder="1" applyAlignment="1" applyProtection="1">
      <alignment horizontal="center" vertical="center" shrinkToFit="1"/>
    </xf>
    <xf numFmtId="0" fontId="1" fillId="5" borderId="12" xfId="2" applyFont="1" applyFill="1" applyBorder="1" applyAlignment="1" applyProtection="1">
      <alignment horizontal="center" vertical="center" shrinkToFit="1"/>
      <protection locked="0"/>
    </xf>
    <xf numFmtId="0" fontId="1" fillId="5" borderId="40" xfId="2" applyFont="1" applyFill="1" applyBorder="1" applyAlignment="1" applyProtection="1">
      <alignment horizontal="center" vertical="center" shrinkToFit="1"/>
      <protection locked="0"/>
    </xf>
    <xf numFmtId="0" fontId="1" fillId="5" borderId="31" xfId="2" applyFont="1" applyFill="1" applyBorder="1" applyAlignment="1" applyProtection="1">
      <alignment horizontal="center" vertical="center" shrinkToFit="1"/>
      <protection locked="0"/>
    </xf>
    <xf numFmtId="0" fontId="0" fillId="0" borderId="12" xfId="2" applyFont="1" applyBorder="1" applyAlignment="1" applyProtection="1">
      <alignment horizontal="center" vertical="center" shrinkToFit="1"/>
    </xf>
    <xf numFmtId="0" fontId="0" fillId="0" borderId="40" xfId="2" applyFont="1" applyBorder="1" applyAlignment="1" applyProtection="1">
      <alignment horizontal="center" vertical="center" shrinkToFit="1"/>
    </xf>
    <xf numFmtId="0" fontId="0" fillId="0" borderId="31" xfId="2" applyFont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_使用教科書一覧表（記入例）H1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</xdr:row>
      <xdr:rowOff>57150</xdr:rowOff>
    </xdr:from>
    <xdr:to>
      <xdr:col>2</xdr:col>
      <xdr:colOff>352425</xdr:colOff>
      <xdr:row>5</xdr:row>
      <xdr:rowOff>304800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24815" y="1017270"/>
          <a:ext cx="308610" cy="628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5</xdr:row>
      <xdr:rowOff>66675</xdr:rowOff>
    </xdr:from>
    <xdr:to>
      <xdr:col>5</xdr:col>
      <xdr:colOff>0</xdr:colOff>
      <xdr:row>5</xdr:row>
      <xdr:rowOff>314325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137285" y="1407795"/>
          <a:ext cx="23431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200025</xdr:colOff>
      <xdr:row>3</xdr:row>
      <xdr:rowOff>123825</xdr:rowOff>
    </xdr:from>
    <xdr:to>
      <xdr:col>13</xdr:col>
      <xdr:colOff>190500</xdr:colOff>
      <xdr:row>4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846445" y="832485"/>
          <a:ext cx="1179195" cy="318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350520</xdr:colOff>
      <xdr:row>8</xdr:row>
      <xdr:rowOff>200025</xdr:rowOff>
    </xdr:from>
    <xdr:to>
      <xdr:col>10</xdr:col>
      <xdr:colOff>43304</xdr:colOff>
      <xdr:row>10</xdr:row>
      <xdr:rowOff>7825</xdr:rowOff>
    </xdr:to>
    <xdr:sp macro="" textlink="">
      <xdr:nvSpPr>
        <xdr:cNvPr id="5" name="円/楕円 4"/>
        <xdr:cNvSpPr/>
      </xdr:nvSpPr>
      <xdr:spPr>
        <a:xfrm>
          <a:off x="4808220" y="2379345"/>
          <a:ext cx="287144" cy="24214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302895</xdr:colOff>
      <xdr:row>12</xdr:row>
      <xdr:rowOff>47625</xdr:rowOff>
    </xdr:from>
    <xdr:to>
      <xdr:col>10</xdr:col>
      <xdr:colOff>4527</xdr:colOff>
      <xdr:row>13</xdr:row>
      <xdr:rowOff>57624</xdr:rowOff>
    </xdr:to>
    <xdr:sp macro="" textlink="">
      <xdr:nvSpPr>
        <xdr:cNvPr id="6" name="円/楕円 5"/>
        <xdr:cNvSpPr/>
      </xdr:nvSpPr>
      <xdr:spPr>
        <a:xfrm>
          <a:off x="4760595" y="3072765"/>
          <a:ext cx="295992" cy="2157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649271</xdr:colOff>
      <xdr:row>9</xdr:row>
      <xdr:rowOff>181356</xdr:rowOff>
    </xdr:from>
    <xdr:to>
      <xdr:col>14</xdr:col>
      <xdr:colOff>20</xdr:colOff>
      <xdr:row>12</xdr:row>
      <xdr:rowOff>152468</xdr:rowOff>
    </xdr:to>
    <xdr:cxnSp macro="">
      <xdr:nvCxnSpPr>
        <xdr:cNvPr id="7" name="直線矢印コネクタ 6"/>
        <xdr:cNvCxnSpPr>
          <a:endCxn id="5" idx="5"/>
        </xdr:cNvCxnSpPr>
      </xdr:nvCxnSpPr>
      <xdr:spPr>
        <a:xfrm flipH="1" flipV="1">
          <a:off x="5053631" y="2589276"/>
          <a:ext cx="2032989" cy="588332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4527</xdr:colOff>
      <xdr:row>12</xdr:row>
      <xdr:rowOff>152400</xdr:rowOff>
    </xdr:from>
    <xdr:to>
      <xdr:col>14</xdr:col>
      <xdr:colOff>3391</xdr:colOff>
      <xdr:row>12</xdr:row>
      <xdr:rowOff>157400</xdr:rowOff>
    </xdr:to>
    <xdr:cxnSp macro="">
      <xdr:nvCxnSpPr>
        <xdr:cNvPr id="8" name="直線矢印コネクタ 7"/>
        <xdr:cNvCxnSpPr>
          <a:endCxn id="6" idx="6"/>
        </xdr:cNvCxnSpPr>
      </xdr:nvCxnSpPr>
      <xdr:spPr>
        <a:xfrm flipH="1">
          <a:off x="5056587" y="3177540"/>
          <a:ext cx="2033404" cy="500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457200</xdr:colOff>
      <xdr:row>20</xdr:row>
      <xdr:rowOff>123825</xdr:rowOff>
    </xdr:from>
    <xdr:to>
      <xdr:col>13</xdr:col>
      <xdr:colOff>275066</xdr:colOff>
      <xdr:row>20</xdr:row>
      <xdr:rowOff>123825</xdr:rowOff>
    </xdr:to>
    <xdr:cxnSp macro="">
      <xdr:nvCxnSpPr>
        <xdr:cNvPr id="9" name="直線矢印コネクタ 8"/>
        <xdr:cNvCxnSpPr/>
      </xdr:nvCxnSpPr>
      <xdr:spPr>
        <a:xfrm flipH="1">
          <a:off x="6103620" y="4871085"/>
          <a:ext cx="983726" cy="0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116205</xdr:colOff>
      <xdr:row>6</xdr:row>
      <xdr:rowOff>142874</xdr:rowOff>
    </xdr:from>
    <xdr:to>
      <xdr:col>13</xdr:col>
      <xdr:colOff>270529</xdr:colOff>
      <xdr:row>10</xdr:row>
      <xdr:rowOff>38338</xdr:rowOff>
    </xdr:to>
    <xdr:cxnSp macro="">
      <xdr:nvCxnSpPr>
        <xdr:cNvPr id="10" name="直線矢印コネクタ 9"/>
        <xdr:cNvCxnSpPr/>
      </xdr:nvCxnSpPr>
      <xdr:spPr>
        <a:xfrm flipH="1">
          <a:off x="1487805" y="1864994"/>
          <a:ext cx="5595004" cy="787004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401955</xdr:colOff>
      <xdr:row>11</xdr:row>
      <xdr:rowOff>22860</xdr:rowOff>
    </xdr:from>
    <xdr:to>
      <xdr:col>7</xdr:col>
      <xdr:colOff>769620</xdr:colOff>
      <xdr:row>17</xdr:row>
      <xdr:rowOff>160020</xdr:rowOff>
    </xdr:to>
    <xdr:sp macro="" textlink="">
      <xdr:nvSpPr>
        <xdr:cNvPr id="6337" name="Oval 3"/>
        <xdr:cNvSpPr>
          <a:spLocks noChangeArrowheads="1"/>
        </xdr:cNvSpPr>
      </xdr:nvSpPr>
      <xdr:spPr bwMode="auto">
        <a:xfrm>
          <a:off x="2466975" y="3611880"/>
          <a:ext cx="1381125" cy="150876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160019</xdr:colOff>
      <xdr:row>17</xdr:row>
      <xdr:rowOff>36194</xdr:rowOff>
    </xdr:from>
    <xdr:to>
      <xdr:col>6</xdr:col>
      <xdr:colOff>104774</xdr:colOff>
      <xdr:row>18</xdr:row>
      <xdr:rowOff>205739</xdr:rowOff>
    </xdr:to>
    <xdr:sp macro="" textlink="">
      <xdr:nvSpPr>
        <xdr:cNvPr id="6338" name="Line 4"/>
        <xdr:cNvSpPr>
          <a:spLocks noChangeShapeType="1"/>
        </xdr:cNvSpPr>
      </xdr:nvSpPr>
      <xdr:spPr bwMode="auto">
        <a:xfrm flipV="1">
          <a:off x="1234439" y="4539614"/>
          <a:ext cx="1491615" cy="398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66675</xdr:rowOff>
    </xdr:from>
    <xdr:to>
      <xdr:col>2</xdr:col>
      <xdr:colOff>9525</xdr:colOff>
      <xdr:row>5</xdr:row>
      <xdr:rowOff>352425</xdr:rowOff>
    </xdr:to>
    <xdr:sp macro="" textlink="">
      <xdr:nvSpPr>
        <xdr:cNvPr id="6339" name="Oval 5"/>
        <xdr:cNvSpPr>
          <a:spLocks noChangeArrowheads="1"/>
        </xdr:cNvSpPr>
      </xdr:nvSpPr>
      <xdr:spPr bwMode="auto">
        <a:xfrm>
          <a:off x="361950" y="1171575"/>
          <a:ext cx="352425" cy="723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19050</xdr:rowOff>
    </xdr:from>
    <xdr:to>
      <xdr:col>4</xdr:col>
      <xdr:colOff>0</xdr:colOff>
      <xdr:row>4</xdr:row>
      <xdr:rowOff>419100</xdr:rowOff>
    </xdr:to>
    <xdr:sp macro="" textlink="">
      <xdr:nvSpPr>
        <xdr:cNvPr id="6340" name="Oval 6"/>
        <xdr:cNvSpPr>
          <a:spLocks noChangeArrowheads="1"/>
        </xdr:cNvSpPr>
      </xdr:nvSpPr>
      <xdr:spPr bwMode="auto">
        <a:xfrm>
          <a:off x="1190625" y="1123950"/>
          <a:ext cx="619125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85724</xdr:colOff>
      <xdr:row>3</xdr:row>
      <xdr:rowOff>133350</xdr:rowOff>
    </xdr:from>
    <xdr:to>
      <xdr:col>15</xdr:col>
      <xdr:colOff>7619</xdr:colOff>
      <xdr:row>4</xdr:row>
      <xdr:rowOff>381000</xdr:rowOff>
    </xdr:to>
    <xdr:sp macro="" textlink="">
      <xdr:nvSpPr>
        <xdr:cNvPr id="6341" name="Line 7"/>
        <xdr:cNvSpPr>
          <a:spLocks noChangeShapeType="1"/>
        </xdr:cNvSpPr>
      </xdr:nvSpPr>
      <xdr:spPr bwMode="auto">
        <a:xfrm flipH="1" flipV="1">
          <a:off x="5823584" y="979170"/>
          <a:ext cx="988695" cy="4991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407670</xdr:colOff>
      <xdr:row>9</xdr:row>
      <xdr:rowOff>154305</xdr:rowOff>
    </xdr:from>
    <xdr:to>
      <xdr:col>14</xdr:col>
      <xdr:colOff>251460</xdr:colOff>
      <xdr:row>9</xdr:row>
      <xdr:rowOff>163830</xdr:rowOff>
    </xdr:to>
    <xdr:sp macro="" textlink="">
      <xdr:nvSpPr>
        <xdr:cNvPr id="6342" name="Line 8"/>
        <xdr:cNvSpPr>
          <a:spLocks noChangeShapeType="1"/>
        </xdr:cNvSpPr>
      </xdr:nvSpPr>
      <xdr:spPr bwMode="auto">
        <a:xfrm flipH="1" flipV="1">
          <a:off x="4979670" y="3286125"/>
          <a:ext cx="181737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31</xdr:row>
      <xdr:rowOff>95250</xdr:rowOff>
    </xdr:from>
    <xdr:to>
      <xdr:col>19</xdr:col>
      <xdr:colOff>123825</xdr:colOff>
      <xdr:row>34</xdr:row>
      <xdr:rowOff>76200</xdr:rowOff>
    </xdr:to>
    <xdr:sp macro="" textlink="">
      <xdr:nvSpPr>
        <xdr:cNvPr id="7873" name="AutoShape 9"/>
        <xdr:cNvSpPr>
          <a:spLocks noChangeArrowheads="1"/>
        </xdr:cNvSpPr>
      </xdr:nvSpPr>
      <xdr:spPr bwMode="auto">
        <a:xfrm>
          <a:off x="533400" y="5962650"/>
          <a:ext cx="6962775" cy="523875"/>
        </a:xfrm>
        <a:prstGeom prst="wave">
          <a:avLst>
            <a:gd name="adj1" fmla="val 7273"/>
            <a:gd name="adj2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23</xdr:row>
      <xdr:rowOff>9525</xdr:rowOff>
    </xdr:from>
    <xdr:to>
      <xdr:col>6</xdr:col>
      <xdr:colOff>219075</xdr:colOff>
      <xdr:row>24</xdr:row>
      <xdr:rowOff>0</xdr:rowOff>
    </xdr:to>
    <xdr:sp macro="" textlink="">
      <xdr:nvSpPr>
        <xdr:cNvPr id="7874" name="Oval 16"/>
        <xdr:cNvSpPr>
          <a:spLocks noChangeArrowheads="1"/>
        </xdr:cNvSpPr>
      </xdr:nvSpPr>
      <xdr:spPr bwMode="auto">
        <a:xfrm>
          <a:off x="2419350" y="4429125"/>
          <a:ext cx="2000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24</xdr:row>
      <xdr:rowOff>19050</xdr:rowOff>
    </xdr:from>
    <xdr:to>
      <xdr:col>6</xdr:col>
      <xdr:colOff>209550</xdr:colOff>
      <xdr:row>25</xdr:row>
      <xdr:rowOff>0</xdr:rowOff>
    </xdr:to>
    <xdr:sp macro="" textlink="">
      <xdr:nvSpPr>
        <xdr:cNvPr id="7875" name="Oval 17"/>
        <xdr:cNvSpPr>
          <a:spLocks noChangeArrowheads="1"/>
        </xdr:cNvSpPr>
      </xdr:nvSpPr>
      <xdr:spPr bwMode="auto">
        <a:xfrm>
          <a:off x="2419350" y="4619625"/>
          <a:ext cx="190500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25</xdr:row>
      <xdr:rowOff>0</xdr:rowOff>
    </xdr:from>
    <xdr:to>
      <xdr:col>6</xdr:col>
      <xdr:colOff>228600</xdr:colOff>
      <xdr:row>25</xdr:row>
      <xdr:rowOff>171450</xdr:rowOff>
    </xdr:to>
    <xdr:sp macro="" textlink="">
      <xdr:nvSpPr>
        <xdr:cNvPr id="7876" name="Oval 46"/>
        <xdr:cNvSpPr>
          <a:spLocks noChangeArrowheads="1"/>
        </xdr:cNvSpPr>
      </xdr:nvSpPr>
      <xdr:spPr bwMode="auto">
        <a:xfrm>
          <a:off x="2409825" y="4781550"/>
          <a:ext cx="21907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25</xdr:row>
      <xdr:rowOff>161925</xdr:rowOff>
    </xdr:from>
    <xdr:to>
      <xdr:col>6</xdr:col>
      <xdr:colOff>219075</xdr:colOff>
      <xdr:row>27</xdr:row>
      <xdr:rowOff>0</xdr:rowOff>
    </xdr:to>
    <xdr:sp macro="" textlink="">
      <xdr:nvSpPr>
        <xdr:cNvPr id="7877" name="Oval 47"/>
        <xdr:cNvSpPr>
          <a:spLocks noChangeArrowheads="1"/>
        </xdr:cNvSpPr>
      </xdr:nvSpPr>
      <xdr:spPr bwMode="auto">
        <a:xfrm>
          <a:off x="2409825" y="4943475"/>
          <a:ext cx="2095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25</xdr:row>
      <xdr:rowOff>161925</xdr:rowOff>
    </xdr:from>
    <xdr:to>
      <xdr:col>6</xdr:col>
      <xdr:colOff>219075</xdr:colOff>
      <xdr:row>27</xdr:row>
      <xdr:rowOff>0</xdr:rowOff>
    </xdr:to>
    <xdr:sp macro="" textlink="">
      <xdr:nvSpPr>
        <xdr:cNvPr id="7878" name="Oval 48"/>
        <xdr:cNvSpPr>
          <a:spLocks noChangeArrowheads="1"/>
        </xdr:cNvSpPr>
      </xdr:nvSpPr>
      <xdr:spPr bwMode="auto">
        <a:xfrm>
          <a:off x="2409825" y="4943475"/>
          <a:ext cx="2095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27</xdr:row>
      <xdr:rowOff>0</xdr:rowOff>
    </xdr:from>
    <xdr:to>
      <xdr:col>6</xdr:col>
      <xdr:colOff>228600</xdr:colOff>
      <xdr:row>27</xdr:row>
      <xdr:rowOff>171450</xdr:rowOff>
    </xdr:to>
    <xdr:sp macro="" textlink="">
      <xdr:nvSpPr>
        <xdr:cNvPr id="7879" name="Oval 49"/>
        <xdr:cNvSpPr>
          <a:spLocks noChangeArrowheads="1"/>
        </xdr:cNvSpPr>
      </xdr:nvSpPr>
      <xdr:spPr bwMode="auto">
        <a:xfrm>
          <a:off x="2419350" y="5143500"/>
          <a:ext cx="20955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28</xdr:row>
      <xdr:rowOff>9525</xdr:rowOff>
    </xdr:from>
    <xdr:to>
      <xdr:col>6</xdr:col>
      <xdr:colOff>228600</xdr:colOff>
      <xdr:row>29</xdr:row>
      <xdr:rowOff>28575</xdr:rowOff>
    </xdr:to>
    <xdr:sp macro="" textlink="">
      <xdr:nvSpPr>
        <xdr:cNvPr id="7880" name="Oval 50"/>
        <xdr:cNvSpPr>
          <a:spLocks noChangeArrowheads="1"/>
        </xdr:cNvSpPr>
      </xdr:nvSpPr>
      <xdr:spPr bwMode="auto">
        <a:xfrm>
          <a:off x="2419350" y="5334000"/>
          <a:ext cx="2095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209550</xdr:colOff>
      <xdr:row>36</xdr:row>
      <xdr:rowOff>0</xdr:rowOff>
    </xdr:to>
    <xdr:sp macro="" textlink="">
      <xdr:nvSpPr>
        <xdr:cNvPr id="7881" name="Oval 51"/>
        <xdr:cNvSpPr>
          <a:spLocks noChangeArrowheads="1"/>
        </xdr:cNvSpPr>
      </xdr:nvSpPr>
      <xdr:spPr bwMode="auto">
        <a:xfrm>
          <a:off x="2409825" y="6591300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209550</xdr:colOff>
      <xdr:row>37</xdr:row>
      <xdr:rowOff>9525</xdr:rowOff>
    </xdr:to>
    <xdr:sp macro="" textlink="">
      <xdr:nvSpPr>
        <xdr:cNvPr id="7882" name="Oval 52"/>
        <xdr:cNvSpPr>
          <a:spLocks noChangeArrowheads="1"/>
        </xdr:cNvSpPr>
      </xdr:nvSpPr>
      <xdr:spPr bwMode="auto">
        <a:xfrm>
          <a:off x="2409825" y="67722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209550</xdr:colOff>
      <xdr:row>38</xdr:row>
      <xdr:rowOff>9525</xdr:rowOff>
    </xdr:to>
    <xdr:sp macro="" textlink="">
      <xdr:nvSpPr>
        <xdr:cNvPr id="7883" name="Oval 53"/>
        <xdr:cNvSpPr>
          <a:spLocks noChangeArrowheads="1"/>
        </xdr:cNvSpPr>
      </xdr:nvSpPr>
      <xdr:spPr bwMode="auto">
        <a:xfrm>
          <a:off x="2409825" y="694372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209550</xdr:colOff>
      <xdr:row>38</xdr:row>
      <xdr:rowOff>9525</xdr:rowOff>
    </xdr:to>
    <xdr:sp macro="" textlink="">
      <xdr:nvSpPr>
        <xdr:cNvPr id="7884" name="Oval 54"/>
        <xdr:cNvSpPr>
          <a:spLocks noChangeArrowheads="1"/>
        </xdr:cNvSpPr>
      </xdr:nvSpPr>
      <xdr:spPr bwMode="auto">
        <a:xfrm>
          <a:off x="2409825" y="694372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38</xdr:row>
      <xdr:rowOff>0</xdr:rowOff>
    </xdr:from>
    <xdr:to>
      <xdr:col>6</xdr:col>
      <xdr:colOff>209550</xdr:colOff>
      <xdr:row>39</xdr:row>
      <xdr:rowOff>9525</xdr:rowOff>
    </xdr:to>
    <xdr:sp macro="" textlink="">
      <xdr:nvSpPr>
        <xdr:cNvPr id="7885" name="Oval 55"/>
        <xdr:cNvSpPr>
          <a:spLocks noChangeArrowheads="1"/>
        </xdr:cNvSpPr>
      </xdr:nvSpPr>
      <xdr:spPr bwMode="auto">
        <a:xfrm>
          <a:off x="2409825" y="71151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38</xdr:row>
      <xdr:rowOff>0</xdr:rowOff>
    </xdr:from>
    <xdr:to>
      <xdr:col>6</xdr:col>
      <xdr:colOff>209550</xdr:colOff>
      <xdr:row>39</xdr:row>
      <xdr:rowOff>9525</xdr:rowOff>
    </xdr:to>
    <xdr:sp macro="" textlink="">
      <xdr:nvSpPr>
        <xdr:cNvPr id="7886" name="Oval 56"/>
        <xdr:cNvSpPr>
          <a:spLocks noChangeArrowheads="1"/>
        </xdr:cNvSpPr>
      </xdr:nvSpPr>
      <xdr:spPr bwMode="auto">
        <a:xfrm>
          <a:off x="2409825" y="71151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209550</xdr:colOff>
      <xdr:row>40</xdr:row>
      <xdr:rowOff>9525</xdr:rowOff>
    </xdr:to>
    <xdr:sp macro="" textlink="">
      <xdr:nvSpPr>
        <xdr:cNvPr id="7887" name="Oval 57"/>
        <xdr:cNvSpPr>
          <a:spLocks noChangeArrowheads="1"/>
        </xdr:cNvSpPr>
      </xdr:nvSpPr>
      <xdr:spPr bwMode="auto">
        <a:xfrm>
          <a:off x="2409825" y="728662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209550</xdr:colOff>
      <xdr:row>40</xdr:row>
      <xdr:rowOff>9525</xdr:rowOff>
    </xdr:to>
    <xdr:sp macro="" textlink="">
      <xdr:nvSpPr>
        <xdr:cNvPr id="7888" name="Oval 58"/>
        <xdr:cNvSpPr>
          <a:spLocks noChangeArrowheads="1"/>
        </xdr:cNvSpPr>
      </xdr:nvSpPr>
      <xdr:spPr bwMode="auto">
        <a:xfrm>
          <a:off x="2409825" y="728662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40</xdr:row>
      <xdr:rowOff>0</xdr:rowOff>
    </xdr:from>
    <xdr:to>
      <xdr:col>6</xdr:col>
      <xdr:colOff>209550</xdr:colOff>
      <xdr:row>41</xdr:row>
      <xdr:rowOff>9525</xdr:rowOff>
    </xdr:to>
    <xdr:sp macro="" textlink="">
      <xdr:nvSpPr>
        <xdr:cNvPr id="7889" name="Oval 59"/>
        <xdr:cNvSpPr>
          <a:spLocks noChangeArrowheads="1"/>
        </xdr:cNvSpPr>
      </xdr:nvSpPr>
      <xdr:spPr bwMode="auto">
        <a:xfrm>
          <a:off x="2409825" y="74580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85725</xdr:colOff>
      <xdr:row>13</xdr:row>
      <xdr:rowOff>0</xdr:rowOff>
    </xdr:from>
    <xdr:to>
      <xdr:col>17</xdr:col>
      <xdr:colOff>0</xdr:colOff>
      <xdr:row>20</xdr:row>
      <xdr:rowOff>161925</xdr:rowOff>
    </xdr:to>
    <xdr:sp macro="" textlink="">
      <xdr:nvSpPr>
        <xdr:cNvPr id="7890" name="Line 63"/>
        <xdr:cNvSpPr>
          <a:spLocks noChangeShapeType="1"/>
        </xdr:cNvSpPr>
      </xdr:nvSpPr>
      <xdr:spPr bwMode="auto">
        <a:xfrm flipH="1">
          <a:off x="6429375" y="2695575"/>
          <a:ext cx="25717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8</xdr:row>
      <xdr:rowOff>104775</xdr:rowOff>
    </xdr:from>
    <xdr:to>
      <xdr:col>13</xdr:col>
      <xdr:colOff>361950</xdr:colOff>
      <xdr:row>12</xdr:row>
      <xdr:rowOff>171450</xdr:rowOff>
    </xdr:to>
    <xdr:sp macro="" textlink="">
      <xdr:nvSpPr>
        <xdr:cNvPr id="7891" name="Line 64"/>
        <xdr:cNvSpPr>
          <a:spLocks noChangeShapeType="1"/>
        </xdr:cNvSpPr>
      </xdr:nvSpPr>
      <xdr:spPr bwMode="auto">
        <a:xfrm flipH="1" flipV="1">
          <a:off x="3981450" y="1885950"/>
          <a:ext cx="158115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12</xdr:row>
      <xdr:rowOff>171450</xdr:rowOff>
    </xdr:from>
    <xdr:to>
      <xdr:col>13</xdr:col>
      <xdr:colOff>342900</xdr:colOff>
      <xdr:row>14</xdr:row>
      <xdr:rowOff>19050</xdr:rowOff>
    </xdr:to>
    <xdr:sp macro="" textlink="">
      <xdr:nvSpPr>
        <xdr:cNvPr id="7892" name="Line 65"/>
        <xdr:cNvSpPr>
          <a:spLocks noChangeShapeType="1"/>
        </xdr:cNvSpPr>
      </xdr:nvSpPr>
      <xdr:spPr bwMode="auto">
        <a:xfrm flipH="1">
          <a:off x="4838700" y="2676525"/>
          <a:ext cx="7048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29</xdr:row>
      <xdr:rowOff>9525</xdr:rowOff>
    </xdr:from>
    <xdr:to>
      <xdr:col>6</xdr:col>
      <xdr:colOff>228600</xdr:colOff>
      <xdr:row>30</xdr:row>
      <xdr:rowOff>28575</xdr:rowOff>
    </xdr:to>
    <xdr:sp macro="" textlink="">
      <xdr:nvSpPr>
        <xdr:cNvPr id="7893" name="Oval 50"/>
        <xdr:cNvSpPr>
          <a:spLocks noChangeArrowheads="1"/>
        </xdr:cNvSpPr>
      </xdr:nvSpPr>
      <xdr:spPr bwMode="auto">
        <a:xfrm>
          <a:off x="2419350" y="5514975"/>
          <a:ext cx="2095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53339</xdr:colOff>
      <xdr:row>0</xdr:row>
      <xdr:rowOff>95249</xdr:rowOff>
    </xdr:from>
    <xdr:to>
      <xdr:col>12</xdr:col>
      <xdr:colOff>9524</xdr:colOff>
      <xdr:row>2</xdr:row>
      <xdr:rowOff>228599</xdr:rowOff>
    </xdr:to>
    <xdr:sp macro="" textlink="">
      <xdr:nvSpPr>
        <xdr:cNvPr id="23" name="テキスト ボックス 22"/>
        <xdr:cNvSpPr txBox="1"/>
      </xdr:nvSpPr>
      <xdr:spPr>
        <a:xfrm>
          <a:off x="1453514" y="95249"/>
          <a:ext cx="3499485" cy="6000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 b="1"/>
            <a:t>※</a:t>
          </a:r>
          <a:r>
            <a:rPr kumimoji="1" lang="ja-JP" altLang="en-US" sz="1000" b="1"/>
            <a:t>　作成時の注意事項等は「令和６年度使用教科</a:t>
          </a:r>
          <a:endParaRPr kumimoji="1" lang="en-US" altLang="ja-JP" sz="1000" b="1"/>
        </a:p>
        <a:p>
          <a:r>
            <a:rPr kumimoji="1" lang="ja-JP" altLang="en-US" sz="1000" b="1"/>
            <a:t>　採択の手引」を参照すること。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10"/>
  <sheetViews>
    <sheetView tabSelected="1" view="pageBreakPreview" zoomScaleNormal="100" zoomScaleSheetLayoutView="100" workbookViewId="0">
      <selection activeCell="A10" sqref="A10"/>
    </sheetView>
  </sheetViews>
  <sheetFormatPr defaultRowHeight="13.5" x14ac:dyDescent="0.15"/>
  <sheetData>
    <row r="2" spans="1:1" ht="20.25" customHeight="1" x14ac:dyDescent="0.15">
      <c r="A2" s="294" t="s">
        <v>312</v>
      </c>
    </row>
    <row r="3" spans="1:1" x14ac:dyDescent="0.15">
      <c r="A3" t="s">
        <v>314</v>
      </c>
    </row>
    <row r="4" spans="1:1" x14ac:dyDescent="0.15">
      <c r="A4" t="s">
        <v>315</v>
      </c>
    </row>
    <row r="5" spans="1:1" x14ac:dyDescent="0.15">
      <c r="A5" t="s">
        <v>316</v>
      </c>
    </row>
    <row r="8" spans="1:1" ht="20.25" customHeight="1" x14ac:dyDescent="0.15">
      <c r="A8" s="294" t="s">
        <v>313</v>
      </c>
    </row>
    <row r="9" spans="1:1" x14ac:dyDescent="0.15">
      <c r="A9" t="s">
        <v>329</v>
      </c>
    </row>
    <row r="10" spans="1:1" x14ac:dyDescent="0.15">
      <c r="A10" t="s">
        <v>317</v>
      </c>
    </row>
  </sheetData>
  <sheetProtection password="CEFD" sheet="1" objects="1" scenarios="1"/>
  <phoneticPr fontId="2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42"/>
  <sheetViews>
    <sheetView showZeros="0" view="pageBreakPreview" zoomScaleNormal="100" zoomScaleSheetLayoutView="100" workbookViewId="0">
      <selection activeCell="O5" sqref="O5:S5"/>
    </sheetView>
  </sheetViews>
  <sheetFormatPr defaultColWidth="9" defaultRowHeight="13.5" x14ac:dyDescent="0.15"/>
  <cols>
    <col min="1" max="1" width="0.875" style="13" customWidth="1"/>
    <col min="2" max="3" width="4.875" style="15" customWidth="1"/>
    <col min="4" max="4" width="5.25" style="13" customWidth="1"/>
    <col min="5" max="6" width="4.125" style="13" customWidth="1"/>
    <col min="7" max="7" width="6.625" style="13" customWidth="1"/>
    <col min="8" max="8" width="30.5" style="13" customWidth="1"/>
    <col min="9" max="9" width="3.75" style="23" customWidth="1"/>
    <col min="10" max="10" width="8.625" style="23" customWidth="1"/>
    <col min="11" max="13" width="8.625" style="13" customWidth="1"/>
    <col min="14" max="14" width="1.875" style="13" customWidth="1"/>
    <col min="15" max="18" width="9" style="13"/>
    <col min="19" max="19" width="10.875" style="13" customWidth="1"/>
    <col min="20" max="20" width="4.625" style="13" customWidth="1"/>
    <col min="21" max="16384" width="9" style="13"/>
  </cols>
  <sheetData>
    <row r="1" spans="1:19" ht="3.75" customHeight="1" thickBot="1" x14ac:dyDescent="0.2"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9" ht="30" customHeight="1" thickTop="1" thickBot="1" x14ac:dyDescent="0.2">
      <c r="B2" s="358" t="s">
        <v>135</v>
      </c>
      <c r="C2" s="359"/>
      <c r="D2" s="360"/>
      <c r="F2" s="361" t="s">
        <v>330</v>
      </c>
      <c r="G2" s="361"/>
      <c r="H2" s="361"/>
      <c r="I2" s="361"/>
      <c r="J2" s="361"/>
      <c r="L2" s="362" t="s">
        <v>26</v>
      </c>
      <c r="M2" s="363"/>
      <c r="O2" s="364" t="s">
        <v>197</v>
      </c>
      <c r="P2" s="365"/>
      <c r="Q2" s="365"/>
      <c r="R2" s="365"/>
      <c r="S2" s="366"/>
    </row>
    <row r="3" spans="1:19" ht="22.5" customHeight="1" thickBot="1" x14ac:dyDescent="0.2">
      <c r="F3" s="296"/>
      <c r="G3" s="296"/>
      <c r="H3" s="296"/>
      <c r="I3" s="296"/>
      <c r="J3" s="296"/>
      <c r="L3" s="16"/>
      <c r="M3" s="16"/>
      <c r="O3" s="354" t="s">
        <v>198</v>
      </c>
      <c r="P3" s="355"/>
      <c r="Q3" s="355"/>
      <c r="R3" s="355"/>
      <c r="S3" s="356"/>
    </row>
    <row r="4" spans="1:19" ht="20.100000000000001" customHeight="1" thickTop="1" x14ac:dyDescent="0.15">
      <c r="H4" s="17" t="s">
        <v>27</v>
      </c>
      <c r="I4" s="18" t="s">
        <v>28</v>
      </c>
      <c r="J4" s="347">
        <v>222</v>
      </c>
      <c r="K4" s="347"/>
      <c r="L4" s="14" t="s">
        <v>29</v>
      </c>
      <c r="N4" s="19"/>
      <c r="O4" s="19"/>
      <c r="P4" s="19"/>
      <c r="Q4" s="19"/>
      <c r="R4" s="19"/>
      <c r="S4" s="19"/>
    </row>
    <row r="5" spans="1:19" ht="30" customHeight="1" x14ac:dyDescent="0.15">
      <c r="B5" s="66" t="s">
        <v>66</v>
      </c>
      <c r="C5" s="348" t="s">
        <v>30</v>
      </c>
      <c r="D5" s="349" t="s">
        <v>68</v>
      </c>
      <c r="E5" s="350" t="s">
        <v>136</v>
      </c>
      <c r="F5" s="351"/>
      <c r="G5" s="64" t="s">
        <v>31</v>
      </c>
      <c r="H5" s="336" t="s">
        <v>137</v>
      </c>
      <c r="I5" s="337"/>
      <c r="J5" s="65" t="s">
        <v>32</v>
      </c>
      <c r="K5" s="352" t="s">
        <v>138</v>
      </c>
      <c r="L5" s="352"/>
      <c r="M5" s="353"/>
      <c r="N5" s="63"/>
      <c r="O5" s="334" t="s">
        <v>331</v>
      </c>
      <c r="P5" s="335"/>
      <c r="Q5" s="335"/>
      <c r="R5" s="335"/>
      <c r="S5" s="335"/>
    </row>
    <row r="6" spans="1:19" ht="30" customHeight="1" thickBot="1" x14ac:dyDescent="0.2">
      <c r="B6" s="67" t="s">
        <v>67</v>
      </c>
      <c r="C6" s="348"/>
      <c r="D6" s="349"/>
      <c r="E6" s="68" t="s">
        <v>33</v>
      </c>
      <c r="F6" s="69" t="s">
        <v>34</v>
      </c>
      <c r="G6" s="64" t="s">
        <v>35</v>
      </c>
      <c r="H6" s="336" t="s">
        <v>139</v>
      </c>
      <c r="I6" s="337"/>
      <c r="J6" s="65" t="s">
        <v>332</v>
      </c>
      <c r="K6" s="338" t="s">
        <v>333</v>
      </c>
      <c r="L6" s="338"/>
      <c r="M6" s="339"/>
    </row>
    <row r="7" spans="1:19" ht="18" customHeight="1" thickTop="1" x14ac:dyDescent="0.15">
      <c r="B7" s="20"/>
      <c r="C7" s="21"/>
      <c r="D7" s="22"/>
      <c r="E7" s="23"/>
      <c r="F7" s="23"/>
      <c r="G7" s="23"/>
      <c r="O7" s="340" t="s">
        <v>184</v>
      </c>
      <c r="P7" s="341"/>
      <c r="Q7" s="341"/>
      <c r="R7" s="341"/>
      <c r="S7" s="342"/>
    </row>
    <row r="8" spans="1:19" s="19" customFormat="1" ht="18" customHeight="1" thickBot="1" x14ac:dyDescent="0.2">
      <c r="B8" s="343" t="s">
        <v>36</v>
      </c>
      <c r="C8" s="343"/>
      <c r="D8" s="333" t="s">
        <v>37</v>
      </c>
      <c r="E8" s="333"/>
      <c r="F8" s="333"/>
      <c r="G8" s="343" t="s">
        <v>38</v>
      </c>
      <c r="H8" s="343"/>
      <c r="I8" s="333" t="s">
        <v>39</v>
      </c>
      <c r="J8" s="333"/>
      <c r="K8" s="333"/>
      <c r="L8" s="333"/>
      <c r="M8" s="333"/>
      <c r="O8" s="344" t="s">
        <v>185</v>
      </c>
      <c r="P8" s="345"/>
      <c r="Q8" s="345"/>
      <c r="R8" s="345"/>
      <c r="S8" s="346"/>
    </row>
    <row r="9" spans="1:19" s="15" customFormat="1" ht="18" customHeight="1" thickTop="1" x14ac:dyDescent="0.15">
      <c r="B9" s="325" t="s">
        <v>40</v>
      </c>
      <c r="C9" s="325"/>
      <c r="D9" s="295"/>
      <c r="E9" s="325" t="s">
        <v>42</v>
      </c>
      <c r="F9" s="325"/>
      <c r="G9" s="325" t="s">
        <v>43</v>
      </c>
      <c r="H9" s="325"/>
      <c r="I9" s="326" t="s">
        <v>44</v>
      </c>
      <c r="J9" s="326"/>
      <c r="K9" s="24" t="s">
        <v>45</v>
      </c>
      <c r="L9" s="24" t="s">
        <v>46</v>
      </c>
      <c r="M9" s="25" t="s">
        <v>47</v>
      </c>
      <c r="O9" s="26"/>
      <c r="P9" s="13"/>
      <c r="Q9" s="13"/>
      <c r="R9" s="13"/>
      <c r="S9" s="13"/>
    </row>
    <row r="10" spans="1:19" ht="16.5" customHeight="1" x14ac:dyDescent="0.15">
      <c r="B10" s="327" t="s">
        <v>48</v>
      </c>
      <c r="C10" s="328"/>
      <c r="D10" s="331" t="s">
        <v>212</v>
      </c>
      <c r="E10" s="308" t="s">
        <v>186</v>
      </c>
      <c r="F10" s="308"/>
      <c r="G10" s="332" t="s">
        <v>188</v>
      </c>
      <c r="H10" s="332"/>
      <c r="I10" s="27" t="s">
        <v>49</v>
      </c>
      <c r="J10" s="70">
        <v>50</v>
      </c>
      <c r="K10" s="70">
        <v>45</v>
      </c>
      <c r="L10" s="71">
        <v>55</v>
      </c>
      <c r="M10" s="28">
        <f t="shared" ref="M10:M18" si="0">SUM(J10:L10)</f>
        <v>150</v>
      </c>
      <c r="N10" s="19" t="s">
        <v>140</v>
      </c>
      <c r="O10" s="14"/>
    </row>
    <row r="11" spans="1:19" ht="16.5" customHeight="1" x14ac:dyDescent="0.15">
      <c r="B11" s="329"/>
      <c r="C11" s="330"/>
      <c r="D11" s="331"/>
      <c r="E11" s="308"/>
      <c r="F11" s="308"/>
      <c r="G11" s="332"/>
      <c r="H11" s="332"/>
      <c r="I11" s="27" t="s">
        <v>50</v>
      </c>
      <c r="J11" s="70">
        <v>1</v>
      </c>
      <c r="K11" s="70">
        <v>1</v>
      </c>
      <c r="L11" s="71">
        <v>1</v>
      </c>
      <c r="M11" s="28">
        <f t="shared" si="0"/>
        <v>3</v>
      </c>
      <c r="N11" s="19" t="s">
        <v>141</v>
      </c>
      <c r="O11" s="14"/>
    </row>
    <row r="12" spans="1:19" ht="16.5" customHeight="1" x14ac:dyDescent="0.15">
      <c r="B12" s="329"/>
      <c r="C12" s="330"/>
      <c r="D12" s="331"/>
      <c r="E12" s="308"/>
      <c r="F12" s="308"/>
      <c r="G12" s="332"/>
      <c r="H12" s="332"/>
      <c r="I12" s="27" t="s">
        <v>47</v>
      </c>
      <c r="J12" s="71">
        <f>SUM(J10:J11)</f>
        <v>51</v>
      </c>
      <c r="K12" s="71">
        <f>SUM(K10:K11)</f>
        <v>46</v>
      </c>
      <c r="L12" s="71">
        <f>SUM(L10:L11)</f>
        <v>56</v>
      </c>
      <c r="M12" s="28">
        <f t="shared" si="0"/>
        <v>153</v>
      </c>
      <c r="N12" s="26"/>
      <c r="O12" s="14"/>
    </row>
    <row r="13" spans="1:19" ht="16.5" customHeight="1" x14ac:dyDescent="0.15">
      <c r="B13" s="333" t="s">
        <v>51</v>
      </c>
      <c r="C13" s="333"/>
      <c r="D13" s="331" t="s">
        <v>117</v>
      </c>
      <c r="E13" s="308" t="s">
        <v>187</v>
      </c>
      <c r="F13" s="308"/>
      <c r="G13" s="332" t="s">
        <v>189</v>
      </c>
      <c r="H13" s="332"/>
      <c r="I13" s="27" t="s">
        <v>49</v>
      </c>
      <c r="J13" s="70">
        <v>50</v>
      </c>
      <c r="K13" s="29"/>
      <c r="L13" s="29"/>
      <c r="M13" s="28">
        <f t="shared" si="0"/>
        <v>50</v>
      </c>
      <c r="O13" s="30" t="s">
        <v>142</v>
      </c>
    </row>
    <row r="14" spans="1:19" ht="16.5" customHeight="1" x14ac:dyDescent="0.15">
      <c r="B14" s="333"/>
      <c r="C14" s="333"/>
      <c r="D14" s="331"/>
      <c r="E14" s="308"/>
      <c r="F14" s="308"/>
      <c r="G14" s="332"/>
      <c r="H14" s="332"/>
      <c r="I14" s="27" t="s">
        <v>50</v>
      </c>
      <c r="J14" s="70">
        <v>1</v>
      </c>
      <c r="K14" s="29"/>
      <c r="L14" s="29"/>
      <c r="M14" s="28">
        <f t="shared" si="0"/>
        <v>1</v>
      </c>
      <c r="O14" s="19" t="s">
        <v>143</v>
      </c>
    </row>
    <row r="15" spans="1:19" ht="16.5" customHeight="1" x14ac:dyDescent="0.15">
      <c r="B15" s="333"/>
      <c r="C15" s="333"/>
      <c r="D15" s="331"/>
      <c r="E15" s="308"/>
      <c r="F15" s="308"/>
      <c r="G15" s="332"/>
      <c r="H15" s="332"/>
      <c r="I15" s="27" t="s">
        <v>47</v>
      </c>
      <c r="J15" s="71">
        <f>SUM(J13:J14)</f>
        <v>51</v>
      </c>
      <c r="K15" s="29">
        <f>SUM(K13:K14)</f>
        <v>0</v>
      </c>
      <c r="L15" s="29">
        <f>SUM(L13:L14)</f>
        <v>0</v>
      </c>
      <c r="M15" s="28">
        <f t="shared" si="0"/>
        <v>51</v>
      </c>
      <c r="O15" s="19" t="s">
        <v>144</v>
      </c>
    </row>
    <row r="16" spans="1:19" ht="16.5" customHeight="1" x14ac:dyDescent="0.15">
      <c r="A16" s="43"/>
      <c r="B16" s="306" t="s">
        <v>52</v>
      </c>
      <c r="C16" s="306"/>
      <c r="D16" s="307" t="s">
        <v>119</v>
      </c>
      <c r="E16" s="308" t="s">
        <v>194</v>
      </c>
      <c r="F16" s="308"/>
      <c r="G16" s="305" t="s">
        <v>195</v>
      </c>
      <c r="H16" s="305"/>
      <c r="I16" s="44" t="s">
        <v>49</v>
      </c>
      <c r="J16" s="70">
        <v>50</v>
      </c>
      <c r="K16" s="45"/>
      <c r="L16" s="45"/>
      <c r="M16" s="50">
        <f t="shared" si="0"/>
        <v>50</v>
      </c>
      <c r="N16" s="43"/>
      <c r="O16" s="32" t="s">
        <v>145</v>
      </c>
      <c r="P16" s="43"/>
      <c r="Q16" s="43"/>
      <c r="R16" s="43"/>
      <c r="S16" s="43"/>
    </row>
    <row r="17" spans="1:20" ht="16.5" customHeight="1" x14ac:dyDescent="0.15">
      <c r="A17" s="43"/>
      <c r="B17" s="306"/>
      <c r="C17" s="306"/>
      <c r="D17" s="307"/>
      <c r="E17" s="308"/>
      <c r="F17" s="308"/>
      <c r="G17" s="305"/>
      <c r="H17" s="305"/>
      <c r="I17" s="44" t="s">
        <v>50</v>
      </c>
      <c r="J17" s="70">
        <v>1</v>
      </c>
      <c r="K17" s="45"/>
      <c r="L17" s="45"/>
      <c r="M17" s="50">
        <f t="shared" si="0"/>
        <v>1</v>
      </c>
      <c r="N17" s="43"/>
      <c r="O17" s="43"/>
      <c r="P17" s="43"/>
      <c r="Q17" s="43"/>
      <c r="R17" s="43"/>
      <c r="S17" s="43"/>
    </row>
    <row r="18" spans="1:20" ht="16.5" customHeight="1" x14ac:dyDescent="0.15">
      <c r="A18" s="43"/>
      <c r="B18" s="306"/>
      <c r="C18" s="306"/>
      <c r="D18" s="307"/>
      <c r="E18" s="308"/>
      <c r="F18" s="308"/>
      <c r="G18" s="305"/>
      <c r="H18" s="305"/>
      <c r="I18" s="44" t="s">
        <v>47</v>
      </c>
      <c r="J18" s="71">
        <f>SUM(J16:J17)</f>
        <v>51</v>
      </c>
      <c r="K18" s="45">
        <f>SUM(K16:K17)</f>
        <v>0</v>
      </c>
      <c r="L18" s="45">
        <f>SUM(L16:L17)</f>
        <v>0</v>
      </c>
      <c r="M18" s="50">
        <f t="shared" si="0"/>
        <v>51</v>
      </c>
      <c r="N18" s="43"/>
      <c r="O18" s="46" t="s">
        <v>180</v>
      </c>
      <c r="P18" s="43"/>
      <c r="Q18" s="43"/>
      <c r="R18" s="43"/>
      <c r="S18" s="43"/>
    </row>
    <row r="19" spans="1:20" ht="22.5" customHeight="1" x14ac:dyDescent="0.15">
      <c r="A19" s="43"/>
      <c r="B19" s="322" t="s">
        <v>146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4"/>
      <c r="N19" s="43"/>
      <c r="O19" s="43"/>
      <c r="P19" s="43"/>
      <c r="Q19" s="43"/>
      <c r="R19" s="43"/>
      <c r="S19" s="43"/>
    </row>
    <row r="20" spans="1:20" ht="16.5" customHeight="1" x14ac:dyDescent="0.15">
      <c r="A20" s="43"/>
      <c r="B20" s="306" t="s">
        <v>62</v>
      </c>
      <c r="C20" s="306"/>
      <c r="D20" s="307" t="s">
        <v>128</v>
      </c>
      <c r="E20" s="308" t="s">
        <v>190</v>
      </c>
      <c r="F20" s="308"/>
      <c r="G20" s="314" t="s">
        <v>196</v>
      </c>
      <c r="H20" s="314"/>
      <c r="I20" s="44" t="s">
        <v>49</v>
      </c>
      <c r="J20" s="70">
        <v>50</v>
      </c>
      <c r="K20" s="45"/>
      <c r="L20" s="45"/>
      <c r="M20" s="50">
        <f t="shared" ref="M20:M31" si="1">SUM(J20:L20)</f>
        <v>50</v>
      </c>
      <c r="N20" s="43"/>
      <c r="O20" s="46"/>
      <c r="P20" s="47"/>
      <c r="Q20" s="47"/>
      <c r="R20" s="47"/>
      <c r="S20" s="47"/>
      <c r="T20" s="31"/>
    </row>
    <row r="21" spans="1:20" ht="16.5" customHeight="1" x14ac:dyDescent="0.15">
      <c r="A21" s="43"/>
      <c r="B21" s="306"/>
      <c r="C21" s="306"/>
      <c r="D21" s="307"/>
      <c r="E21" s="308"/>
      <c r="F21" s="308"/>
      <c r="G21" s="314"/>
      <c r="H21" s="314"/>
      <c r="I21" s="44" t="s">
        <v>50</v>
      </c>
      <c r="J21" s="70">
        <v>1</v>
      </c>
      <c r="K21" s="45"/>
      <c r="L21" s="45"/>
      <c r="M21" s="50">
        <f t="shared" si="1"/>
        <v>1</v>
      </c>
      <c r="N21" s="43"/>
      <c r="O21" s="32" t="s">
        <v>148</v>
      </c>
      <c r="P21" s="48"/>
      <c r="Q21" s="48"/>
      <c r="R21" s="48"/>
      <c r="S21" s="48"/>
      <c r="T21" s="31"/>
    </row>
    <row r="22" spans="1:20" ht="16.5" customHeight="1" x14ac:dyDescent="0.15">
      <c r="A22" s="43"/>
      <c r="B22" s="306"/>
      <c r="C22" s="306"/>
      <c r="D22" s="307"/>
      <c r="E22" s="308"/>
      <c r="F22" s="308"/>
      <c r="G22" s="314"/>
      <c r="H22" s="314"/>
      <c r="I22" s="44" t="s">
        <v>47</v>
      </c>
      <c r="J22" s="71">
        <f>SUM(J20:J21)</f>
        <v>51</v>
      </c>
      <c r="K22" s="45">
        <f>SUM(K20:K21)</f>
        <v>0</v>
      </c>
      <c r="L22" s="45">
        <f>SUM(L20:L21)</f>
        <v>0</v>
      </c>
      <c r="M22" s="50">
        <f t="shared" si="1"/>
        <v>51</v>
      </c>
      <c r="N22" s="43"/>
      <c r="O22" s="32" t="s">
        <v>149</v>
      </c>
      <c r="P22" s="32"/>
      <c r="Q22" s="32"/>
      <c r="R22" s="32"/>
      <c r="S22" s="32"/>
    </row>
    <row r="23" spans="1:20" ht="16.5" customHeight="1" x14ac:dyDescent="0.15">
      <c r="A23" s="43"/>
      <c r="B23" s="316" t="s">
        <v>63</v>
      </c>
      <c r="C23" s="317"/>
      <c r="D23" s="315" t="s">
        <v>128</v>
      </c>
      <c r="E23" s="308" t="s">
        <v>190</v>
      </c>
      <c r="F23" s="308"/>
      <c r="G23" s="305" t="s">
        <v>192</v>
      </c>
      <c r="H23" s="305"/>
      <c r="I23" s="49" t="s">
        <v>49</v>
      </c>
      <c r="J23" s="72">
        <v>50</v>
      </c>
      <c r="K23" s="74">
        <v>45</v>
      </c>
      <c r="L23" s="74">
        <v>55</v>
      </c>
      <c r="M23" s="50">
        <f t="shared" si="1"/>
        <v>150</v>
      </c>
      <c r="N23" s="51"/>
      <c r="O23" s="32"/>
      <c r="P23" s="52"/>
      <c r="Q23" s="52"/>
      <c r="R23" s="52"/>
      <c r="S23" s="43"/>
    </row>
    <row r="24" spans="1:20" ht="16.5" customHeight="1" x14ac:dyDescent="0.15">
      <c r="A24" s="43"/>
      <c r="B24" s="318"/>
      <c r="C24" s="319"/>
      <c r="D24" s="315"/>
      <c r="E24" s="308"/>
      <c r="F24" s="308"/>
      <c r="G24" s="305"/>
      <c r="H24" s="305"/>
      <c r="I24" s="49" t="s">
        <v>50</v>
      </c>
      <c r="J24" s="72">
        <v>1</v>
      </c>
      <c r="K24" s="74">
        <v>1</v>
      </c>
      <c r="L24" s="74">
        <v>1</v>
      </c>
      <c r="M24" s="50">
        <f t="shared" si="1"/>
        <v>3</v>
      </c>
      <c r="N24" s="51"/>
      <c r="O24" s="32"/>
      <c r="P24" s="53"/>
      <c r="Q24" s="53"/>
      <c r="R24" s="53"/>
      <c r="S24" s="43"/>
    </row>
    <row r="25" spans="1:20" ht="16.5" customHeight="1" x14ac:dyDescent="0.15">
      <c r="A25" s="43"/>
      <c r="B25" s="320"/>
      <c r="C25" s="321"/>
      <c r="D25" s="315"/>
      <c r="E25" s="308"/>
      <c r="F25" s="308"/>
      <c r="G25" s="305"/>
      <c r="H25" s="305"/>
      <c r="I25" s="49" t="s">
        <v>47</v>
      </c>
      <c r="J25" s="73">
        <f>SUM(J23:J24)</f>
        <v>51</v>
      </c>
      <c r="K25" s="74">
        <v>46</v>
      </c>
      <c r="L25" s="74">
        <f>SUM(L23:L24)</f>
        <v>56</v>
      </c>
      <c r="M25" s="50">
        <f t="shared" si="1"/>
        <v>153</v>
      </c>
      <c r="N25" s="51"/>
      <c r="O25" s="32"/>
      <c r="P25" s="53"/>
      <c r="Q25" s="53"/>
      <c r="R25" s="53"/>
      <c r="S25" s="43"/>
    </row>
    <row r="26" spans="1:20" ht="16.5" customHeight="1" x14ac:dyDescent="0.15">
      <c r="A26" s="43"/>
      <c r="B26" s="306" t="s">
        <v>90</v>
      </c>
      <c r="C26" s="306"/>
      <c r="D26" s="315" t="s">
        <v>120</v>
      </c>
      <c r="E26" s="308" t="s">
        <v>191</v>
      </c>
      <c r="F26" s="308"/>
      <c r="G26" s="305" t="s">
        <v>193</v>
      </c>
      <c r="H26" s="305"/>
      <c r="I26" s="44" t="s">
        <v>49</v>
      </c>
      <c r="J26" s="72">
        <v>50</v>
      </c>
      <c r="K26" s="74">
        <v>45</v>
      </c>
      <c r="L26" s="74">
        <v>55</v>
      </c>
      <c r="M26" s="50">
        <f t="shared" si="1"/>
        <v>150</v>
      </c>
      <c r="N26" s="48"/>
      <c r="O26" s="32"/>
      <c r="P26" s="48"/>
      <c r="Q26" s="48"/>
      <c r="R26" s="48"/>
      <c r="S26" s="48"/>
    </row>
    <row r="27" spans="1:20" ht="16.5" customHeight="1" x14ac:dyDescent="0.15">
      <c r="A27" s="43"/>
      <c r="B27" s="306"/>
      <c r="C27" s="306"/>
      <c r="D27" s="315"/>
      <c r="E27" s="308"/>
      <c r="F27" s="308"/>
      <c r="G27" s="305"/>
      <c r="H27" s="305"/>
      <c r="I27" s="44" t="s">
        <v>50</v>
      </c>
      <c r="J27" s="72">
        <v>1</v>
      </c>
      <c r="K27" s="74">
        <v>1</v>
      </c>
      <c r="L27" s="74">
        <v>1</v>
      </c>
      <c r="M27" s="50">
        <f t="shared" si="1"/>
        <v>3</v>
      </c>
      <c r="N27" s="48"/>
      <c r="O27" s="32"/>
      <c r="P27" s="32"/>
      <c r="Q27" s="43"/>
      <c r="R27" s="43"/>
      <c r="S27" s="43"/>
    </row>
    <row r="28" spans="1:20" ht="16.5" customHeight="1" thickBot="1" x14ac:dyDescent="0.2">
      <c r="A28" s="43"/>
      <c r="B28" s="306"/>
      <c r="C28" s="306"/>
      <c r="D28" s="315"/>
      <c r="E28" s="308"/>
      <c r="F28" s="308"/>
      <c r="G28" s="305"/>
      <c r="H28" s="305"/>
      <c r="I28" s="44" t="s">
        <v>47</v>
      </c>
      <c r="J28" s="73">
        <f>SUM(J26:J27)</f>
        <v>51</v>
      </c>
      <c r="K28" s="73">
        <v>46</v>
      </c>
      <c r="L28" s="73">
        <v>56</v>
      </c>
      <c r="M28" s="50">
        <f t="shared" si="1"/>
        <v>153</v>
      </c>
      <c r="N28" s="48"/>
      <c r="O28" s="32"/>
      <c r="P28" s="43"/>
      <c r="Q28" s="43"/>
      <c r="R28" s="43"/>
      <c r="S28" s="43"/>
    </row>
    <row r="29" spans="1:20" ht="16.5" customHeight="1" x14ac:dyDescent="0.15">
      <c r="A29" s="43"/>
      <c r="B29" s="309"/>
      <c r="C29" s="309"/>
      <c r="D29" s="310"/>
      <c r="E29" s="311"/>
      <c r="F29" s="311"/>
      <c r="G29" s="312" t="s">
        <v>64</v>
      </c>
      <c r="H29" s="312"/>
      <c r="I29" s="54" t="s">
        <v>49</v>
      </c>
      <c r="J29" s="55">
        <f>SUM(J23,J13,J16,J20,J10,J26)</f>
        <v>300</v>
      </c>
      <c r="K29" s="56">
        <f>SUM(K10,K23,K26)</f>
        <v>135</v>
      </c>
      <c r="L29" s="56">
        <f>SUM(L23,L10,L26)</f>
        <v>165</v>
      </c>
      <c r="M29" s="57">
        <f t="shared" si="1"/>
        <v>600</v>
      </c>
      <c r="N29" s="32" t="s">
        <v>147</v>
      </c>
      <c r="O29" s="43"/>
      <c r="P29" s="43"/>
      <c r="Q29" s="43"/>
      <c r="R29" s="43"/>
      <c r="S29" s="43"/>
    </row>
    <row r="30" spans="1:20" ht="16.5" customHeight="1" x14ac:dyDescent="0.15">
      <c r="A30" s="43"/>
      <c r="B30" s="309"/>
      <c r="C30" s="309"/>
      <c r="D30" s="310"/>
      <c r="E30" s="311"/>
      <c r="F30" s="311"/>
      <c r="G30" s="313"/>
      <c r="H30" s="313"/>
      <c r="I30" s="58" t="s">
        <v>50</v>
      </c>
      <c r="J30" s="50">
        <f>SUM(J24,J14,J11,J27,J17,J21)</f>
        <v>6</v>
      </c>
      <c r="K30" s="50">
        <f>SUM(K11,K24,K27)</f>
        <v>3</v>
      </c>
      <c r="L30" s="50">
        <f>SUM(L24,L11,,L27)</f>
        <v>3</v>
      </c>
      <c r="M30" s="59">
        <f t="shared" si="1"/>
        <v>12</v>
      </c>
      <c r="N30" s="32"/>
      <c r="O30" s="43"/>
      <c r="P30" s="43"/>
      <c r="Q30" s="43"/>
      <c r="R30" s="43"/>
      <c r="S30" s="43"/>
    </row>
    <row r="31" spans="1:20" ht="15.6" customHeight="1" thickBot="1" x14ac:dyDescent="0.2">
      <c r="A31" s="43"/>
      <c r="B31" s="309"/>
      <c r="C31" s="309"/>
      <c r="D31" s="310"/>
      <c r="E31" s="311"/>
      <c r="F31" s="311"/>
      <c r="G31" s="313"/>
      <c r="H31" s="313"/>
      <c r="I31" s="60" t="s">
        <v>47</v>
      </c>
      <c r="J31" s="61">
        <f>SUM(J29:J30)</f>
        <v>306</v>
      </c>
      <c r="K31" s="61">
        <f>SUM(K29:K30)</f>
        <v>138</v>
      </c>
      <c r="L31" s="61">
        <f>SUM(L29:L30)</f>
        <v>168</v>
      </c>
      <c r="M31" s="62">
        <f t="shared" si="1"/>
        <v>612</v>
      </c>
      <c r="N31" s="32"/>
      <c r="O31" s="43"/>
      <c r="P31" s="43"/>
      <c r="Q31" s="43"/>
      <c r="R31" s="43"/>
      <c r="S31" s="43"/>
    </row>
    <row r="32" spans="1:20" ht="15.6" customHeight="1" x14ac:dyDescent="0.15">
      <c r="B32" s="33"/>
      <c r="C32" s="33"/>
      <c r="D32" s="34"/>
      <c r="E32" s="35"/>
      <c r="F32" s="35"/>
      <c r="G32" s="36"/>
      <c r="H32" s="23"/>
      <c r="I32" s="299"/>
      <c r="J32" s="35"/>
      <c r="K32" s="37"/>
      <c r="L32" s="37"/>
      <c r="M32" s="37"/>
    </row>
    <row r="33" spans="2:13" ht="15.6" customHeight="1" x14ac:dyDescent="0.15">
      <c r="B33" s="33"/>
      <c r="C33" s="33"/>
      <c r="D33" s="34"/>
      <c r="E33" s="35"/>
      <c r="F33" s="35"/>
      <c r="G33" s="36"/>
      <c r="H33" s="36"/>
      <c r="I33" s="299"/>
      <c r="J33" s="35"/>
      <c r="K33" s="37"/>
      <c r="L33" s="37"/>
      <c r="M33" s="37"/>
    </row>
    <row r="34" spans="2:13" ht="15.6" customHeight="1" x14ac:dyDescent="0.15">
      <c r="B34" s="33"/>
      <c r="C34" s="33"/>
      <c r="D34" s="34"/>
      <c r="E34" s="35"/>
      <c r="F34" s="35"/>
      <c r="G34" s="36"/>
      <c r="H34" s="36"/>
      <c r="I34" s="299"/>
      <c r="J34" s="35"/>
      <c r="K34" s="37"/>
      <c r="L34" s="37"/>
      <c r="M34" s="37"/>
    </row>
    <row r="35" spans="2:13" x14ac:dyDescent="0.15">
      <c r="B35" s="33"/>
      <c r="C35" s="33"/>
      <c r="D35" s="34"/>
      <c r="E35" s="35"/>
      <c r="F35" s="35"/>
      <c r="G35" s="36"/>
      <c r="H35" s="36"/>
      <c r="I35" s="299"/>
      <c r="J35" s="35"/>
      <c r="K35" s="37"/>
      <c r="L35" s="37"/>
      <c r="M35" s="37"/>
    </row>
    <row r="36" spans="2:13" x14ac:dyDescent="0.15">
      <c r="B36" s="33"/>
      <c r="C36" s="33"/>
      <c r="D36" s="34"/>
      <c r="E36" s="35"/>
      <c r="F36" s="35"/>
      <c r="G36" s="36"/>
      <c r="H36" s="300"/>
      <c r="I36" s="299"/>
      <c r="J36" s="35"/>
      <c r="K36" s="37"/>
      <c r="L36" s="37"/>
      <c r="M36" s="37"/>
    </row>
    <row r="37" spans="2:13" x14ac:dyDescent="0.15">
      <c r="B37" s="33"/>
      <c r="C37" s="33"/>
      <c r="D37" s="34"/>
      <c r="E37" s="35"/>
      <c r="F37" s="35"/>
      <c r="G37" s="36"/>
      <c r="H37" s="36"/>
      <c r="I37" s="299"/>
      <c r="J37" s="35"/>
      <c r="K37" s="37"/>
      <c r="L37" s="37"/>
      <c r="M37" s="37"/>
    </row>
    <row r="38" spans="2:13" x14ac:dyDescent="0.15">
      <c r="B38" s="33"/>
      <c r="C38" s="33"/>
      <c r="D38" s="34"/>
      <c r="E38" s="35"/>
      <c r="F38" s="35"/>
      <c r="G38" s="36"/>
      <c r="H38" s="36"/>
      <c r="I38" s="299"/>
      <c r="J38" s="35"/>
      <c r="K38" s="37"/>
      <c r="L38" s="37"/>
      <c r="M38" s="37"/>
    </row>
    <row r="39" spans="2:13" x14ac:dyDescent="0.15">
      <c r="B39" s="33"/>
      <c r="C39" s="33"/>
      <c r="D39" s="34"/>
      <c r="E39" s="35"/>
      <c r="F39" s="35"/>
      <c r="G39" s="36"/>
      <c r="H39" s="36"/>
      <c r="I39" s="299"/>
      <c r="J39" s="35"/>
      <c r="K39" s="37"/>
      <c r="L39" s="37"/>
      <c r="M39" s="37"/>
    </row>
    <row r="40" spans="2:13" x14ac:dyDescent="0.15">
      <c r="B40" s="33"/>
      <c r="C40" s="33"/>
      <c r="D40" s="34"/>
      <c r="E40" s="35"/>
      <c r="F40" s="35"/>
      <c r="G40" s="36"/>
      <c r="H40" s="36"/>
      <c r="I40" s="299"/>
      <c r="J40" s="35"/>
      <c r="K40" s="37"/>
      <c r="L40" s="37"/>
      <c r="M40" s="37"/>
    </row>
    <row r="42" spans="2:13" x14ac:dyDescent="0.15">
      <c r="H42" s="23"/>
    </row>
  </sheetData>
  <sheetProtection password="CEFD" sheet="1" objects="1" scenarios="1"/>
  <protectedRanges>
    <protectedRange sqref="E10:F15" name="範囲2"/>
    <protectedRange sqref="E23:F28" name="範囲2_1"/>
    <protectedRange sqref="E16:F18" name="範囲2_2"/>
    <protectedRange sqref="E20:F22" name="範囲2_3"/>
    <protectedRange sqref="K6" name="範囲1_1"/>
  </protectedRanges>
  <mergeCells count="54">
    <mergeCell ref="O3:S3"/>
    <mergeCell ref="B1:L1"/>
    <mergeCell ref="B2:D2"/>
    <mergeCell ref="F2:J2"/>
    <mergeCell ref="L2:M2"/>
    <mergeCell ref="O2:S2"/>
    <mergeCell ref="J4:K4"/>
    <mergeCell ref="C5:C6"/>
    <mergeCell ref="D5:D6"/>
    <mergeCell ref="E5:F5"/>
    <mergeCell ref="H5:I5"/>
    <mergeCell ref="K5:M5"/>
    <mergeCell ref="B13:C15"/>
    <mergeCell ref="D13:D15"/>
    <mergeCell ref="E13:F15"/>
    <mergeCell ref="G13:H15"/>
    <mergeCell ref="O5:S5"/>
    <mergeCell ref="H6:I6"/>
    <mergeCell ref="K6:M6"/>
    <mergeCell ref="O7:S7"/>
    <mergeCell ref="B8:C8"/>
    <mergeCell ref="D8:F8"/>
    <mergeCell ref="G8:H8"/>
    <mergeCell ref="I8:M8"/>
    <mergeCell ref="O8:S8"/>
    <mergeCell ref="B9:C9"/>
    <mergeCell ref="E9:F9"/>
    <mergeCell ref="G9:H9"/>
    <mergeCell ref="I9:J9"/>
    <mergeCell ref="B10:C12"/>
    <mergeCell ref="D10:D12"/>
    <mergeCell ref="E10:F12"/>
    <mergeCell ref="G10:H12"/>
    <mergeCell ref="B29:C31"/>
    <mergeCell ref="D29:D31"/>
    <mergeCell ref="E29:F31"/>
    <mergeCell ref="G29:H31"/>
    <mergeCell ref="G20:H22"/>
    <mergeCell ref="B26:C28"/>
    <mergeCell ref="D26:D28"/>
    <mergeCell ref="E26:F28"/>
    <mergeCell ref="G26:H28"/>
    <mergeCell ref="B23:C25"/>
    <mergeCell ref="D23:D25"/>
    <mergeCell ref="E23:F25"/>
    <mergeCell ref="B20:C22"/>
    <mergeCell ref="D20:D22"/>
    <mergeCell ref="E20:F22"/>
    <mergeCell ref="G23:H25"/>
    <mergeCell ref="B16:C18"/>
    <mergeCell ref="D16:D18"/>
    <mergeCell ref="E16:F18"/>
    <mergeCell ref="G16:H18"/>
    <mergeCell ref="B19:M19"/>
  </mergeCells>
  <phoneticPr fontId="2"/>
  <dataValidations count="5">
    <dataValidation type="list" allowBlank="1" showInputMessage="1" showErrorMessage="1" error="プルダウンから選択してください" sqref="E20:F22">
      <formula1>"東書,教図,開隆堂"</formula1>
    </dataValidation>
    <dataValidation type="list" allowBlank="1" showInputMessage="1" showErrorMessage="1" error="プルダウンから選択してください" sqref="E16:F18">
      <formula1>"東書,教出,帝国,日文"</formula1>
    </dataValidation>
    <dataValidation type="list" allowBlank="1" showInputMessage="1" showErrorMessage="1" error="プルダウンから選択してください" sqref="E23:F25">
      <formula1>"東書,開隆堂,三省堂,教出,光村,啓林館"</formula1>
    </dataValidation>
    <dataValidation type="list" allowBlank="1" showInputMessage="1" showErrorMessage="1" error="プルダウンから選択してください" sqref="E26:F28">
      <formula1>"東書,教出,光村,日文,学研,あか図,日科"</formula1>
    </dataValidation>
    <dataValidation type="list" allowBlank="1" showInputMessage="1" showErrorMessage="1" error="プルダウンから選択してください" sqref="E10:F15">
      <formula1>"東書,三省堂,教出,光村"</formula1>
    </dataValidation>
  </dataValidations>
  <pageMargins left="0.37" right="0.12" top="0.57999999999999996" bottom="0.24" header="0.57999999999999996" footer="0.26"/>
  <pageSetup paperSize="9" scale="92" orientation="landscape" errors="blank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6"/>
  <sheetViews>
    <sheetView showZeros="0" view="pageBreakPreview" zoomScaleNormal="85" zoomScaleSheetLayoutView="100" workbookViewId="0"/>
  </sheetViews>
  <sheetFormatPr defaultColWidth="9" defaultRowHeight="13.5" x14ac:dyDescent="0.15"/>
  <cols>
    <col min="1" max="2" width="4.875" style="1" customWidth="1"/>
    <col min="3" max="3" width="5.25" style="2" customWidth="1"/>
    <col min="4" max="5" width="4.125" style="2" customWidth="1"/>
    <col min="6" max="6" width="6.625" style="2" customWidth="1"/>
    <col min="7" max="7" width="33.625" style="2" customWidth="1"/>
    <col min="8" max="8" width="3.75" style="3" customWidth="1"/>
    <col min="9" max="9" width="7.125" style="3" customWidth="1"/>
    <col min="10" max="12" width="7.375" style="2" customWidth="1"/>
    <col min="13" max="16384" width="9" style="2"/>
  </cols>
  <sheetData>
    <row r="1" spans="1:12" ht="30" customHeight="1" x14ac:dyDescent="0.15">
      <c r="A1" s="81"/>
      <c r="B1" s="81"/>
      <c r="C1" s="82"/>
      <c r="D1" s="82"/>
      <c r="E1" s="397" t="s">
        <v>330</v>
      </c>
      <c r="F1" s="397"/>
      <c r="G1" s="397"/>
      <c r="H1" s="397"/>
      <c r="I1" s="397"/>
      <c r="J1" s="82"/>
      <c r="K1" s="398" t="s">
        <v>26</v>
      </c>
      <c r="L1" s="399"/>
    </row>
    <row r="2" spans="1:12" ht="10.5" customHeight="1" x14ac:dyDescent="0.15">
      <c r="A2" s="81"/>
      <c r="B2" s="81"/>
      <c r="C2" s="82"/>
      <c r="D2" s="82"/>
      <c r="E2" s="298"/>
      <c r="F2" s="298"/>
      <c r="G2" s="298"/>
      <c r="H2" s="298"/>
      <c r="I2" s="298"/>
      <c r="J2" s="82"/>
      <c r="K2" s="85"/>
      <c r="L2" s="85"/>
    </row>
    <row r="3" spans="1:12" ht="20.100000000000001" customHeight="1" x14ac:dyDescent="0.15">
      <c r="A3" s="81"/>
      <c r="B3" s="81"/>
      <c r="C3" s="82"/>
      <c r="D3" s="82"/>
      <c r="E3" s="82"/>
      <c r="F3" s="82"/>
      <c r="G3" s="83" t="s">
        <v>27</v>
      </c>
      <c r="H3" s="84" t="s">
        <v>28</v>
      </c>
      <c r="I3" s="400"/>
      <c r="J3" s="400"/>
      <c r="K3" s="86" t="s">
        <v>29</v>
      </c>
      <c r="L3" s="87"/>
    </row>
    <row r="4" spans="1:12" ht="30" customHeight="1" x14ac:dyDescent="0.15">
      <c r="A4" s="75" t="s">
        <v>66</v>
      </c>
      <c r="B4" s="401" t="s">
        <v>30</v>
      </c>
      <c r="C4" s="403" t="s">
        <v>68</v>
      </c>
      <c r="D4" s="404" t="s">
        <v>65</v>
      </c>
      <c r="E4" s="405"/>
      <c r="F4" s="88" t="s">
        <v>31</v>
      </c>
      <c r="G4" s="406"/>
      <c r="H4" s="407"/>
      <c r="I4" s="89" t="s">
        <v>32</v>
      </c>
      <c r="J4" s="408"/>
      <c r="K4" s="408"/>
      <c r="L4" s="409"/>
    </row>
    <row r="5" spans="1:12" ht="30" customHeight="1" x14ac:dyDescent="0.15">
      <c r="A5" s="76" t="s">
        <v>67</v>
      </c>
      <c r="B5" s="402"/>
      <c r="C5" s="403"/>
      <c r="D5" s="77" t="s">
        <v>33</v>
      </c>
      <c r="E5" s="78" t="s">
        <v>34</v>
      </c>
      <c r="F5" s="88" t="s">
        <v>35</v>
      </c>
      <c r="G5" s="408"/>
      <c r="H5" s="409"/>
      <c r="I5" s="89" t="s">
        <v>332</v>
      </c>
      <c r="J5" s="408"/>
      <c r="K5" s="408"/>
      <c r="L5" s="409"/>
    </row>
    <row r="6" spans="1:12" ht="15" customHeight="1" x14ac:dyDescent="0.15">
      <c r="A6" s="90"/>
      <c r="B6" s="91"/>
      <c r="C6" s="92"/>
      <c r="D6" s="93"/>
      <c r="E6" s="93"/>
      <c r="F6" s="93"/>
      <c r="G6" s="82"/>
      <c r="H6" s="93"/>
      <c r="I6" s="93"/>
      <c r="J6" s="82"/>
      <c r="K6" s="82"/>
      <c r="L6" s="82"/>
    </row>
    <row r="7" spans="1:12" s="4" customFormat="1" ht="18" customHeight="1" x14ac:dyDescent="0.15">
      <c r="A7" s="394" t="s">
        <v>36</v>
      </c>
      <c r="B7" s="394"/>
      <c r="C7" s="367" t="s">
        <v>37</v>
      </c>
      <c r="D7" s="367"/>
      <c r="E7" s="367"/>
      <c r="F7" s="394" t="s">
        <v>38</v>
      </c>
      <c r="G7" s="394"/>
      <c r="H7" s="367" t="s">
        <v>39</v>
      </c>
      <c r="I7" s="367"/>
      <c r="J7" s="367"/>
      <c r="K7" s="367"/>
      <c r="L7" s="367"/>
    </row>
    <row r="8" spans="1:12" s="1" customFormat="1" ht="18" customHeight="1" x14ac:dyDescent="0.15">
      <c r="A8" s="395" t="s">
        <v>40</v>
      </c>
      <c r="B8" s="395"/>
      <c r="C8" s="297" t="s">
        <v>41</v>
      </c>
      <c r="D8" s="395" t="s">
        <v>42</v>
      </c>
      <c r="E8" s="395"/>
      <c r="F8" s="395" t="s">
        <v>43</v>
      </c>
      <c r="G8" s="395"/>
      <c r="H8" s="396" t="s">
        <v>44</v>
      </c>
      <c r="I8" s="396"/>
      <c r="J8" s="94" t="s">
        <v>45</v>
      </c>
      <c r="K8" s="94" t="s">
        <v>46</v>
      </c>
      <c r="L8" s="95" t="s">
        <v>47</v>
      </c>
    </row>
    <row r="9" spans="1:12" ht="16.5" customHeight="1" x14ac:dyDescent="0.15">
      <c r="A9" s="379" t="s">
        <v>48</v>
      </c>
      <c r="B9" s="380"/>
      <c r="C9" s="368" t="e">
        <f>VLOOKUP($D9,'検定(教科書一覧)'!$A$2:$E$5,4,FALSE)</f>
        <v>#N/A</v>
      </c>
      <c r="D9" s="308"/>
      <c r="E9" s="308"/>
      <c r="F9" s="369" t="e">
        <f>VLOOKUP($D9,'検定(教科書一覧)'!$A$2:$E$5,5,FALSE)</f>
        <v>#N/A</v>
      </c>
      <c r="G9" s="370"/>
      <c r="H9" s="108" t="s">
        <v>49</v>
      </c>
      <c r="I9" s="79"/>
      <c r="J9" s="80"/>
      <c r="K9" s="79"/>
      <c r="L9" s="110">
        <f t="shared" ref="L9:L65" si="0">SUM(I9:K9)</f>
        <v>0</v>
      </c>
    </row>
    <row r="10" spans="1:12" ht="16.5" customHeight="1" x14ac:dyDescent="0.15">
      <c r="A10" s="381"/>
      <c r="B10" s="382"/>
      <c r="C10" s="368"/>
      <c r="D10" s="308"/>
      <c r="E10" s="308"/>
      <c r="F10" s="371"/>
      <c r="G10" s="372"/>
      <c r="H10" s="108" t="s">
        <v>50</v>
      </c>
      <c r="I10" s="79"/>
      <c r="J10" s="80"/>
      <c r="K10" s="79"/>
      <c r="L10" s="110">
        <f t="shared" si="0"/>
        <v>0</v>
      </c>
    </row>
    <row r="11" spans="1:12" ht="16.5" customHeight="1" x14ac:dyDescent="0.15">
      <c r="A11" s="381"/>
      <c r="B11" s="382"/>
      <c r="C11" s="368"/>
      <c r="D11" s="308"/>
      <c r="E11" s="308"/>
      <c r="F11" s="373"/>
      <c r="G11" s="374"/>
      <c r="H11" s="108" t="s">
        <v>47</v>
      </c>
      <c r="I11" s="113">
        <f>SUM(I9:I10)</f>
        <v>0</v>
      </c>
      <c r="J11" s="113">
        <f>SUM(J9:J10)</f>
        <v>0</v>
      </c>
      <c r="K11" s="113">
        <f>SUM(K9:K10)</f>
        <v>0</v>
      </c>
      <c r="L11" s="110">
        <f t="shared" si="0"/>
        <v>0</v>
      </c>
    </row>
    <row r="12" spans="1:12" ht="16.5" customHeight="1" x14ac:dyDescent="0.15">
      <c r="A12" s="367" t="s">
        <v>51</v>
      </c>
      <c r="B12" s="367"/>
      <c r="C12" s="368" t="e">
        <f>VLOOKUP($D12,'検定(教科書一覧)'!$A$6:$E$9,4,FALSE)</f>
        <v>#N/A</v>
      </c>
      <c r="D12" s="308"/>
      <c r="E12" s="308"/>
      <c r="F12" s="369" t="e">
        <f>VLOOKUP($D12,'検定(教科書一覧)'!$A$6:$E$9,5,FALSE)</f>
        <v>#N/A</v>
      </c>
      <c r="G12" s="370"/>
      <c r="H12" s="108" t="s">
        <v>49</v>
      </c>
      <c r="I12" s="79"/>
      <c r="J12" s="115"/>
      <c r="K12" s="115"/>
      <c r="L12" s="110">
        <f t="shared" si="0"/>
        <v>0</v>
      </c>
    </row>
    <row r="13" spans="1:12" ht="16.5" customHeight="1" x14ac:dyDescent="0.15">
      <c r="A13" s="367"/>
      <c r="B13" s="367"/>
      <c r="C13" s="368"/>
      <c r="D13" s="308"/>
      <c r="E13" s="308"/>
      <c r="F13" s="371"/>
      <c r="G13" s="372"/>
      <c r="H13" s="108" t="s">
        <v>50</v>
      </c>
      <c r="I13" s="79"/>
      <c r="J13" s="115"/>
      <c r="K13" s="115"/>
      <c r="L13" s="110">
        <f t="shared" si="0"/>
        <v>0</v>
      </c>
    </row>
    <row r="14" spans="1:12" ht="16.5" customHeight="1" x14ac:dyDescent="0.15">
      <c r="A14" s="367"/>
      <c r="B14" s="367"/>
      <c r="C14" s="368"/>
      <c r="D14" s="308"/>
      <c r="E14" s="308"/>
      <c r="F14" s="373"/>
      <c r="G14" s="374"/>
      <c r="H14" s="108" t="s">
        <v>47</v>
      </c>
      <c r="I14" s="113">
        <f>SUM(I12:I13)</f>
        <v>0</v>
      </c>
      <c r="J14" s="115">
        <f>SUM(J12:J13)</f>
        <v>0</v>
      </c>
      <c r="K14" s="115">
        <f>SUM(K12:K13)</f>
        <v>0</v>
      </c>
      <c r="L14" s="110">
        <f t="shared" si="0"/>
        <v>0</v>
      </c>
    </row>
    <row r="15" spans="1:12" ht="16.5" customHeight="1" x14ac:dyDescent="0.15">
      <c r="A15" s="367" t="s">
        <v>52</v>
      </c>
      <c r="B15" s="367"/>
      <c r="C15" s="368" t="e">
        <f>VLOOKUP($D15,'検定(教科書一覧)'!$A$10:$E$13,4,FALSE)</f>
        <v>#N/A</v>
      </c>
      <c r="D15" s="308"/>
      <c r="E15" s="308"/>
      <c r="F15" s="369" t="e">
        <f>VLOOKUP($D15,'検定(教科書一覧)'!$A$10:$E$13,5,FALSE)</f>
        <v>#N/A</v>
      </c>
      <c r="G15" s="370"/>
      <c r="H15" s="108" t="s">
        <v>49</v>
      </c>
      <c r="I15" s="79"/>
      <c r="J15" s="116"/>
      <c r="K15" s="115"/>
      <c r="L15" s="110">
        <f t="shared" si="0"/>
        <v>0</v>
      </c>
    </row>
    <row r="16" spans="1:12" ht="16.5" customHeight="1" x14ac:dyDescent="0.15">
      <c r="A16" s="367"/>
      <c r="B16" s="367"/>
      <c r="C16" s="368"/>
      <c r="D16" s="308"/>
      <c r="E16" s="308"/>
      <c r="F16" s="371"/>
      <c r="G16" s="372"/>
      <c r="H16" s="108" t="s">
        <v>50</v>
      </c>
      <c r="I16" s="79"/>
      <c r="J16" s="116"/>
      <c r="K16" s="115"/>
      <c r="L16" s="110">
        <f t="shared" si="0"/>
        <v>0</v>
      </c>
    </row>
    <row r="17" spans="1:12" ht="16.5" customHeight="1" x14ac:dyDescent="0.15">
      <c r="A17" s="367"/>
      <c r="B17" s="367"/>
      <c r="C17" s="368"/>
      <c r="D17" s="308"/>
      <c r="E17" s="308"/>
      <c r="F17" s="373"/>
      <c r="G17" s="374"/>
      <c r="H17" s="108" t="s">
        <v>47</v>
      </c>
      <c r="I17" s="113">
        <f>SUM(I15:I16)</f>
        <v>0</v>
      </c>
      <c r="J17" s="116">
        <f>SUM(J15:J16)</f>
        <v>0</v>
      </c>
      <c r="K17" s="115">
        <f>SUM(K15:K16)</f>
        <v>0</v>
      </c>
      <c r="L17" s="110">
        <f t="shared" si="0"/>
        <v>0</v>
      </c>
    </row>
    <row r="18" spans="1:12" ht="16.5" customHeight="1" x14ac:dyDescent="0.15">
      <c r="A18" s="367" t="s">
        <v>53</v>
      </c>
      <c r="B18" s="367"/>
      <c r="C18" s="368" t="e">
        <f>VLOOKUP($D18,'検定(教科書一覧)'!$A$14:$E$21,4,FALSE)</f>
        <v>#N/A</v>
      </c>
      <c r="D18" s="308"/>
      <c r="E18" s="308"/>
      <c r="F18" s="369" t="e">
        <f>VLOOKUP($D18,'検定(教科書一覧)'!$A$14:$E$21,5,FALSE)</f>
        <v>#N/A</v>
      </c>
      <c r="G18" s="370"/>
      <c r="H18" s="108" t="s">
        <v>49</v>
      </c>
      <c r="I18" s="79"/>
      <c r="J18" s="116"/>
      <c r="K18" s="115"/>
      <c r="L18" s="110">
        <f t="shared" si="0"/>
        <v>0</v>
      </c>
    </row>
    <row r="19" spans="1:12" ht="16.5" customHeight="1" x14ac:dyDescent="0.15">
      <c r="A19" s="367"/>
      <c r="B19" s="367"/>
      <c r="C19" s="368"/>
      <c r="D19" s="308"/>
      <c r="E19" s="308"/>
      <c r="F19" s="371"/>
      <c r="G19" s="372"/>
      <c r="H19" s="108" t="s">
        <v>50</v>
      </c>
      <c r="I19" s="79"/>
      <c r="J19" s="116"/>
      <c r="K19" s="115"/>
      <c r="L19" s="110">
        <f t="shared" si="0"/>
        <v>0</v>
      </c>
    </row>
    <row r="20" spans="1:12" ht="16.5" customHeight="1" x14ac:dyDescent="0.15">
      <c r="A20" s="367"/>
      <c r="B20" s="367"/>
      <c r="C20" s="368"/>
      <c r="D20" s="308"/>
      <c r="E20" s="308"/>
      <c r="F20" s="373"/>
      <c r="G20" s="374"/>
      <c r="H20" s="108" t="s">
        <v>47</v>
      </c>
      <c r="I20" s="113">
        <f>SUM(I18:I19)</f>
        <v>0</v>
      </c>
      <c r="J20" s="116">
        <f>SUM(J18:J19)</f>
        <v>0</v>
      </c>
      <c r="K20" s="115">
        <f>SUM(K18:K19)</f>
        <v>0</v>
      </c>
      <c r="L20" s="110">
        <f t="shared" si="0"/>
        <v>0</v>
      </c>
    </row>
    <row r="21" spans="1:12" ht="16.5" customHeight="1" x14ac:dyDescent="0.15">
      <c r="A21" s="367" t="s">
        <v>54</v>
      </c>
      <c r="B21" s="367"/>
      <c r="C21" s="368" t="e">
        <f>VLOOKUP($D21,'検定(教科書一覧)'!$A$22:$E$27,4,FALSE)</f>
        <v>#N/A</v>
      </c>
      <c r="D21" s="308"/>
      <c r="E21" s="308"/>
      <c r="F21" s="369" t="e">
        <f>VLOOKUP($D21,'検定(教科書一覧)'!$A$22:$E$27,5,FALSE)</f>
        <v>#N/A</v>
      </c>
      <c r="G21" s="370"/>
      <c r="H21" s="108" t="s">
        <v>49</v>
      </c>
      <c r="I21" s="115"/>
      <c r="J21" s="115"/>
      <c r="K21" s="79"/>
      <c r="L21" s="110">
        <f t="shared" si="0"/>
        <v>0</v>
      </c>
    </row>
    <row r="22" spans="1:12" ht="16.5" customHeight="1" x14ac:dyDescent="0.15">
      <c r="A22" s="367"/>
      <c r="B22" s="367"/>
      <c r="C22" s="368"/>
      <c r="D22" s="308"/>
      <c r="E22" s="308"/>
      <c r="F22" s="371"/>
      <c r="G22" s="372"/>
      <c r="H22" s="108" t="s">
        <v>50</v>
      </c>
      <c r="I22" s="115"/>
      <c r="J22" s="115"/>
      <c r="K22" s="79"/>
      <c r="L22" s="110">
        <f t="shared" si="0"/>
        <v>0</v>
      </c>
    </row>
    <row r="23" spans="1:12" ht="16.5" customHeight="1" x14ac:dyDescent="0.15">
      <c r="A23" s="367"/>
      <c r="B23" s="367"/>
      <c r="C23" s="368"/>
      <c r="D23" s="308"/>
      <c r="E23" s="308"/>
      <c r="F23" s="373"/>
      <c r="G23" s="374"/>
      <c r="H23" s="108" t="s">
        <v>47</v>
      </c>
      <c r="I23" s="115">
        <f>SUM(I21:I22)</f>
        <v>0</v>
      </c>
      <c r="J23" s="115">
        <f>SUM(J21:J22)</f>
        <v>0</v>
      </c>
      <c r="K23" s="113">
        <f>SUM(K21:K22)</f>
        <v>0</v>
      </c>
      <c r="L23" s="110">
        <f t="shared" si="0"/>
        <v>0</v>
      </c>
    </row>
    <row r="24" spans="1:12" ht="16.5" customHeight="1" x14ac:dyDescent="0.15">
      <c r="A24" s="367" t="s">
        <v>55</v>
      </c>
      <c r="B24" s="367"/>
      <c r="C24" s="368" t="e">
        <f>VLOOKUP($D24,'検定(教科書一覧)'!$A$28:$E$29,4,FALSE)</f>
        <v>#N/A</v>
      </c>
      <c r="D24" s="308"/>
      <c r="E24" s="308"/>
      <c r="F24" s="369" t="e">
        <f>VLOOKUP($D24,'検定(教科書一覧)'!$A$28:$E$29,5,FALSE)</f>
        <v>#N/A</v>
      </c>
      <c r="G24" s="370"/>
      <c r="H24" s="108" t="s">
        <v>49</v>
      </c>
      <c r="I24" s="79"/>
      <c r="J24" s="115"/>
      <c r="K24" s="115"/>
      <c r="L24" s="110">
        <f t="shared" si="0"/>
        <v>0</v>
      </c>
    </row>
    <row r="25" spans="1:12" ht="16.5" customHeight="1" x14ac:dyDescent="0.15">
      <c r="A25" s="367"/>
      <c r="B25" s="367"/>
      <c r="C25" s="368"/>
      <c r="D25" s="308"/>
      <c r="E25" s="308"/>
      <c r="F25" s="371"/>
      <c r="G25" s="372"/>
      <c r="H25" s="108" t="s">
        <v>50</v>
      </c>
      <c r="I25" s="79"/>
      <c r="J25" s="115"/>
      <c r="K25" s="115"/>
      <c r="L25" s="110">
        <f t="shared" si="0"/>
        <v>0</v>
      </c>
    </row>
    <row r="26" spans="1:12" ht="16.5" customHeight="1" x14ac:dyDescent="0.15">
      <c r="A26" s="367"/>
      <c r="B26" s="367"/>
      <c r="C26" s="368"/>
      <c r="D26" s="308"/>
      <c r="E26" s="308"/>
      <c r="F26" s="373"/>
      <c r="G26" s="374"/>
      <c r="H26" s="108" t="s">
        <v>47</v>
      </c>
      <c r="I26" s="113">
        <f>SUM(I24:I25)</f>
        <v>0</v>
      </c>
      <c r="J26" s="115">
        <f>SUM(J24:J25)</f>
        <v>0</v>
      </c>
      <c r="K26" s="115">
        <f>SUM(K24:K25)</f>
        <v>0</v>
      </c>
      <c r="L26" s="110">
        <f t="shared" si="0"/>
        <v>0</v>
      </c>
    </row>
    <row r="27" spans="1:12" ht="16.5" customHeight="1" x14ac:dyDescent="0.15">
      <c r="A27" s="379" t="s">
        <v>56</v>
      </c>
      <c r="B27" s="380"/>
      <c r="C27" s="368" t="e">
        <f>VLOOKUP($D27,'検定(教科書一覧)'!$A$30:$E$36,4,FALSE)</f>
        <v>#N/A</v>
      </c>
      <c r="D27" s="308"/>
      <c r="E27" s="308"/>
      <c r="F27" s="369" t="e">
        <f>VLOOKUP($D27,'検定(教科書一覧)'!$A$30:$E$36,5,FALSE)</f>
        <v>#N/A</v>
      </c>
      <c r="G27" s="370"/>
      <c r="H27" s="108" t="s">
        <v>49</v>
      </c>
      <c r="I27" s="79"/>
      <c r="J27" s="79"/>
      <c r="K27" s="79"/>
      <c r="L27" s="110">
        <f t="shared" si="0"/>
        <v>0</v>
      </c>
    </row>
    <row r="28" spans="1:12" ht="16.5" customHeight="1" x14ac:dyDescent="0.15">
      <c r="A28" s="381"/>
      <c r="B28" s="382"/>
      <c r="C28" s="368"/>
      <c r="D28" s="308"/>
      <c r="E28" s="308"/>
      <c r="F28" s="371"/>
      <c r="G28" s="372"/>
      <c r="H28" s="108" t="s">
        <v>50</v>
      </c>
      <c r="I28" s="79"/>
      <c r="J28" s="79"/>
      <c r="K28" s="79"/>
      <c r="L28" s="110">
        <f t="shared" si="0"/>
        <v>0</v>
      </c>
    </row>
    <row r="29" spans="1:12" ht="16.5" customHeight="1" x14ac:dyDescent="0.15">
      <c r="A29" s="381"/>
      <c r="B29" s="382"/>
      <c r="C29" s="368"/>
      <c r="D29" s="308"/>
      <c r="E29" s="308"/>
      <c r="F29" s="373"/>
      <c r="G29" s="374"/>
      <c r="H29" s="108" t="s">
        <v>47</v>
      </c>
      <c r="I29" s="113">
        <f>SUM(I27:I28)</f>
        <v>0</v>
      </c>
      <c r="J29" s="113">
        <f>SUM(J27:J28)</f>
        <v>0</v>
      </c>
      <c r="K29" s="113">
        <f>SUM(K27:K28)</f>
        <v>0</v>
      </c>
      <c r="L29" s="110">
        <f t="shared" si="0"/>
        <v>0</v>
      </c>
    </row>
    <row r="30" spans="1:12" ht="16.5" customHeight="1" x14ac:dyDescent="0.15">
      <c r="A30" s="379" t="s">
        <v>69</v>
      </c>
      <c r="B30" s="380"/>
      <c r="C30" s="368" t="e">
        <f>VLOOKUP($D30,'検定(教科書一覧)'!$A$37:$E$41,4,FALSE)</f>
        <v>#N/A</v>
      </c>
      <c r="D30" s="308"/>
      <c r="E30" s="308"/>
      <c r="F30" s="369" t="e">
        <f>VLOOKUP($D30,'検定(教科書一覧)'!$A$37:$E$41,5,FALSE)</f>
        <v>#N/A</v>
      </c>
      <c r="G30" s="370"/>
      <c r="H30" s="108" t="s">
        <v>49</v>
      </c>
      <c r="I30" s="79"/>
      <c r="J30" s="80"/>
      <c r="K30" s="80"/>
      <c r="L30" s="110">
        <f t="shared" si="0"/>
        <v>0</v>
      </c>
    </row>
    <row r="31" spans="1:12" ht="16.5" customHeight="1" x14ac:dyDescent="0.15">
      <c r="A31" s="381"/>
      <c r="B31" s="382"/>
      <c r="C31" s="368"/>
      <c r="D31" s="308"/>
      <c r="E31" s="308"/>
      <c r="F31" s="371"/>
      <c r="G31" s="372"/>
      <c r="H31" s="108" t="s">
        <v>50</v>
      </c>
      <c r="I31" s="79"/>
      <c r="J31" s="80"/>
      <c r="K31" s="80"/>
      <c r="L31" s="110">
        <f t="shared" si="0"/>
        <v>0</v>
      </c>
    </row>
    <row r="32" spans="1:12" ht="16.5" customHeight="1" x14ac:dyDescent="0.15">
      <c r="A32" s="383"/>
      <c r="B32" s="384"/>
      <c r="C32" s="368"/>
      <c r="D32" s="308"/>
      <c r="E32" s="308"/>
      <c r="F32" s="373"/>
      <c r="G32" s="374"/>
      <c r="H32" s="108" t="s">
        <v>47</v>
      </c>
      <c r="I32" s="113">
        <f>SUM(I30:I31)</f>
        <v>0</v>
      </c>
      <c r="J32" s="113">
        <f>SUM(J30:J31)</f>
        <v>0</v>
      </c>
      <c r="K32" s="113">
        <f>SUM(K30:K31)</f>
        <v>0</v>
      </c>
      <c r="L32" s="110">
        <f t="shared" si="0"/>
        <v>0</v>
      </c>
    </row>
    <row r="33" spans="1:12" s="1" customFormat="1" ht="16.5" customHeight="1" x14ac:dyDescent="0.15">
      <c r="A33" s="379" t="s">
        <v>57</v>
      </c>
      <c r="B33" s="380"/>
      <c r="C33" s="385" t="e">
        <f>VLOOKUP($D33,'検定(教科書一覧)'!$A$42:$E$43,4,FALSE)</f>
        <v>#N/A</v>
      </c>
      <c r="D33" s="388"/>
      <c r="E33" s="389"/>
      <c r="F33" s="369" t="e">
        <f>VLOOKUP($D33,'検定(教科書一覧)'!$A$42:$E$43,5,FALSE)</f>
        <v>#N/A</v>
      </c>
      <c r="G33" s="370"/>
      <c r="H33" s="108" t="s">
        <v>49</v>
      </c>
      <c r="I33" s="79"/>
      <c r="J33" s="115"/>
      <c r="K33" s="115"/>
      <c r="L33" s="110">
        <f t="shared" si="0"/>
        <v>0</v>
      </c>
    </row>
    <row r="34" spans="1:12" ht="16.5" customHeight="1" x14ac:dyDescent="0.15">
      <c r="A34" s="381"/>
      <c r="B34" s="382"/>
      <c r="C34" s="386"/>
      <c r="D34" s="390"/>
      <c r="E34" s="391"/>
      <c r="F34" s="371"/>
      <c r="G34" s="372"/>
      <c r="H34" s="108" t="s">
        <v>50</v>
      </c>
      <c r="I34" s="79"/>
      <c r="J34" s="115"/>
      <c r="K34" s="115"/>
      <c r="L34" s="110">
        <f t="shared" si="0"/>
        <v>0</v>
      </c>
    </row>
    <row r="35" spans="1:12" ht="16.5" customHeight="1" x14ac:dyDescent="0.15">
      <c r="A35" s="381"/>
      <c r="B35" s="382"/>
      <c r="C35" s="386"/>
      <c r="D35" s="390"/>
      <c r="E35" s="391"/>
      <c r="F35" s="373"/>
      <c r="G35" s="374"/>
      <c r="H35" s="108" t="s">
        <v>47</v>
      </c>
      <c r="I35" s="113">
        <f>SUM(I33:I34)</f>
        <v>0</v>
      </c>
      <c r="J35" s="115"/>
      <c r="K35" s="115">
        <f>SUM(K33:K34)</f>
        <v>0</v>
      </c>
      <c r="L35" s="110">
        <f t="shared" si="0"/>
        <v>0</v>
      </c>
    </row>
    <row r="36" spans="1:12" ht="16.5" customHeight="1" x14ac:dyDescent="0.15">
      <c r="A36" s="381"/>
      <c r="B36" s="382"/>
      <c r="C36" s="386"/>
      <c r="D36" s="390"/>
      <c r="E36" s="391"/>
      <c r="F36" s="369" t="e">
        <f>VLOOKUP($D33,'検定(教科書一覧)'!$A$44:$E$45,5,FALSE)</f>
        <v>#N/A</v>
      </c>
      <c r="G36" s="370"/>
      <c r="H36" s="108" t="s">
        <v>49</v>
      </c>
      <c r="I36" s="115"/>
      <c r="J36" s="79"/>
      <c r="K36" s="115"/>
      <c r="L36" s="110">
        <f t="shared" si="0"/>
        <v>0</v>
      </c>
    </row>
    <row r="37" spans="1:12" ht="16.5" customHeight="1" x14ac:dyDescent="0.15">
      <c r="A37" s="381"/>
      <c r="B37" s="382"/>
      <c r="C37" s="386"/>
      <c r="D37" s="390"/>
      <c r="E37" s="391"/>
      <c r="F37" s="371"/>
      <c r="G37" s="372"/>
      <c r="H37" s="108" t="s">
        <v>50</v>
      </c>
      <c r="I37" s="115"/>
      <c r="J37" s="79"/>
      <c r="K37" s="115"/>
      <c r="L37" s="110">
        <f t="shared" si="0"/>
        <v>0</v>
      </c>
    </row>
    <row r="38" spans="1:12" ht="16.5" customHeight="1" x14ac:dyDescent="0.15">
      <c r="A38" s="383"/>
      <c r="B38" s="384"/>
      <c r="C38" s="387"/>
      <c r="D38" s="392"/>
      <c r="E38" s="393"/>
      <c r="F38" s="373"/>
      <c r="G38" s="374"/>
      <c r="H38" s="108" t="s">
        <v>47</v>
      </c>
      <c r="I38" s="115"/>
      <c r="J38" s="113">
        <f>SUM(J36:J37)</f>
        <v>0</v>
      </c>
      <c r="K38" s="115"/>
      <c r="L38" s="110">
        <f t="shared" si="0"/>
        <v>0</v>
      </c>
    </row>
    <row r="39" spans="1:12" ht="16.5" customHeight="1" x14ac:dyDescent="0.15">
      <c r="A39" s="367" t="s">
        <v>58</v>
      </c>
      <c r="B39" s="367"/>
      <c r="C39" s="368" t="e">
        <f>VLOOKUP($D39,'検定(教科書一覧)'!$A$46:$E$47,4,FALSE)</f>
        <v>#N/A</v>
      </c>
      <c r="D39" s="308"/>
      <c r="E39" s="308"/>
      <c r="F39" s="369" t="e">
        <f>VLOOKUP($D39,'検定(教科書一覧)'!$A$46:$E$47,5,FALSE)</f>
        <v>#N/A</v>
      </c>
      <c r="G39" s="370"/>
      <c r="H39" s="108" t="s">
        <v>49</v>
      </c>
      <c r="I39" s="79"/>
      <c r="J39" s="115"/>
      <c r="K39" s="115"/>
      <c r="L39" s="110">
        <f t="shared" si="0"/>
        <v>0</v>
      </c>
    </row>
    <row r="40" spans="1:12" ht="16.5" customHeight="1" x14ac:dyDescent="0.15">
      <c r="A40" s="367"/>
      <c r="B40" s="367"/>
      <c r="C40" s="368"/>
      <c r="D40" s="308"/>
      <c r="E40" s="308"/>
      <c r="F40" s="371"/>
      <c r="G40" s="372"/>
      <c r="H40" s="108" t="s">
        <v>50</v>
      </c>
      <c r="I40" s="79"/>
      <c r="J40" s="115"/>
      <c r="K40" s="115"/>
      <c r="L40" s="110">
        <f t="shared" si="0"/>
        <v>0</v>
      </c>
    </row>
    <row r="41" spans="1:12" ht="16.5" customHeight="1" x14ac:dyDescent="0.15">
      <c r="A41" s="367"/>
      <c r="B41" s="367"/>
      <c r="C41" s="368"/>
      <c r="D41" s="308"/>
      <c r="E41" s="308"/>
      <c r="F41" s="373"/>
      <c r="G41" s="374"/>
      <c r="H41" s="108" t="s">
        <v>47</v>
      </c>
      <c r="I41" s="113">
        <f>SUM(I39:I40)</f>
        <v>0</v>
      </c>
      <c r="J41" s="115">
        <f>SUM(J39:J40)</f>
        <v>0</v>
      </c>
      <c r="K41" s="115">
        <f>SUM(K39:K40)</f>
        <v>0</v>
      </c>
      <c r="L41" s="110">
        <f t="shared" si="0"/>
        <v>0</v>
      </c>
    </row>
    <row r="42" spans="1:12" ht="16.5" customHeight="1" x14ac:dyDescent="0.15">
      <c r="A42" s="379" t="s">
        <v>59</v>
      </c>
      <c r="B42" s="380"/>
      <c r="C42" s="385" t="e">
        <f>VLOOKUP($D42,'検定(教科書一覧)'!$A$48:$E$50,4,FALSE)</f>
        <v>#N/A</v>
      </c>
      <c r="D42" s="388"/>
      <c r="E42" s="389"/>
      <c r="F42" s="369" t="e">
        <f>VLOOKUP($D42,'検定(教科書一覧)'!$A$48:$E$50,5,FALSE)</f>
        <v>#N/A</v>
      </c>
      <c r="G42" s="370"/>
      <c r="H42" s="108" t="s">
        <v>49</v>
      </c>
      <c r="I42" s="79"/>
      <c r="J42" s="115"/>
      <c r="K42" s="115"/>
      <c r="L42" s="110">
        <f t="shared" si="0"/>
        <v>0</v>
      </c>
    </row>
    <row r="43" spans="1:12" ht="16.5" customHeight="1" x14ac:dyDescent="0.15">
      <c r="A43" s="381"/>
      <c r="B43" s="382"/>
      <c r="C43" s="386"/>
      <c r="D43" s="390"/>
      <c r="E43" s="391"/>
      <c r="F43" s="371"/>
      <c r="G43" s="372"/>
      <c r="H43" s="108" t="s">
        <v>50</v>
      </c>
      <c r="I43" s="79"/>
      <c r="J43" s="115"/>
      <c r="K43" s="115"/>
      <c r="L43" s="110">
        <f t="shared" si="0"/>
        <v>0</v>
      </c>
    </row>
    <row r="44" spans="1:12" ht="16.5" customHeight="1" x14ac:dyDescent="0.15">
      <c r="A44" s="381"/>
      <c r="B44" s="382"/>
      <c r="C44" s="386"/>
      <c r="D44" s="390"/>
      <c r="E44" s="391"/>
      <c r="F44" s="373"/>
      <c r="G44" s="374"/>
      <c r="H44" s="108" t="s">
        <v>47</v>
      </c>
      <c r="I44" s="113">
        <f>SUM(I42:I43)</f>
        <v>0</v>
      </c>
      <c r="J44" s="115"/>
      <c r="K44" s="115">
        <f>SUM(K42:K43)</f>
        <v>0</v>
      </c>
      <c r="L44" s="110">
        <f t="shared" si="0"/>
        <v>0</v>
      </c>
    </row>
    <row r="45" spans="1:12" ht="16.5" customHeight="1" x14ac:dyDescent="0.15">
      <c r="A45" s="381"/>
      <c r="B45" s="382"/>
      <c r="C45" s="386"/>
      <c r="D45" s="390"/>
      <c r="E45" s="391"/>
      <c r="F45" s="369" t="e">
        <f>VLOOKUP($D42,'検定(教科書一覧)'!$A$51:$E$53,5,FALSE)</f>
        <v>#N/A</v>
      </c>
      <c r="G45" s="370"/>
      <c r="H45" s="108" t="s">
        <v>49</v>
      </c>
      <c r="I45" s="115"/>
      <c r="J45" s="79"/>
      <c r="K45" s="115"/>
      <c r="L45" s="110">
        <f t="shared" si="0"/>
        <v>0</v>
      </c>
    </row>
    <row r="46" spans="1:12" ht="16.5" customHeight="1" x14ac:dyDescent="0.15">
      <c r="A46" s="381"/>
      <c r="B46" s="382"/>
      <c r="C46" s="386"/>
      <c r="D46" s="390"/>
      <c r="E46" s="391"/>
      <c r="F46" s="371"/>
      <c r="G46" s="372"/>
      <c r="H46" s="108" t="s">
        <v>50</v>
      </c>
      <c r="I46" s="115"/>
      <c r="J46" s="79"/>
      <c r="K46" s="115"/>
      <c r="L46" s="110">
        <f t="shared" si="0"/>
        <v>0</v>
      </c>
    </row>
    <row r="47" spans="1:12" ht="16.5" customHeight="1" x14ac:dyDescent="0.15">
      <c r="A47" s="383"/>
      <c r="B47" s="384"/>
      <c r="C47" s="387"/>
      <c r="D47" s="392"/>
      <c r="E47" s="393"/>
      <c r="F47" s="373"/>
      <c r="G47" s="374"/>
      <c r="H47" s="108" t="s">
        <v>47</v>
      </c>
      <c r="I47" s="115"/>
      <c r="J47" s="113">
        <f>SUM(J45:J46)</f>
        <v>0</v>
      </c>
      <c r="K47" s="115"/>
      <c r="L47" s="110">
        <f t="shared" si="0"/>
        <v>0</v>
      </c>
    </row>
    <row r="48" spans="1:12" ht="16.5" customHeight="1" x14ac:dyDescent="0.15">
      <c r="A48" s="379" t="s">
        <v>60</v>
      </c>
      <c r="B48" s="380"/>
      <c r="C48" s="368" t="e">
        <f>VLOOKUP($D48,'検定(教科書一覧)'!$A$54:$E$57,4,FALSE)</f>
        <v>#N/A</v>
      </c>
      <c r="D48" s="308"/>
      <c r="E48" s="308"/>
      <c r="F48" s="369" t="e">
        <f>VLOOKUP($D48,'検定(教科書一覧)'!$A$54:$E$57,5,FALSE)</f>
        <v>#N/A</v>
      </c>
      <c r="G48" s="370"/>
      <c r="H48" s="108" t="s">
        <v>49</v>
      </c>
      <c r="I48" s="79"/>
      <c r="J48" s="115"/>
      <c r="K48" s="115"/>
      <c r="L48" s="110">
        <f t="shared" si="0"/>
        <v>0</v>
      </c>
    </row>
    <row r="49" spans="1:15" ht="16.5" customHeight="1" x14ac:dyDescent="0.15">
      <c r="A49" s="381"/>
      <c r="B49" s="382"/>
      <c r="C49" s="368"/>
      <c r="D49" s="308"/>
      <c r="E49" s="308"/>
      <c r="F49" s="371"/>
      <c r="G49" s="372"/>
      <c r="H49" s="108" t="s">
        <v>50</v>
      </c>
      <c r="I49" s="79"/>
      <c r="J49" s="115"/>
      <c r="K49" s="115"/>
      <c r="L49" s="110">
        <f t="shared" si="0"/>
        <v>0</v>
      </c>
    </row>
    <row r="50" spans="1:15" ht="16.5" customHeight="1" x14ac:dyDescent="0.15">
      <c r="A50" s="383"/>
      <c r="B50" s="384"/>
      <c r="C50" s="368"/>
      <c r="D50" s="308"/>
      <c r="E50" s="308"/>
      <c r="F50" s="373"/>
      <c r="G50" s="374"/>
      <c r="H50" s="108" t="s">
        <v>47</v>
      </c>
      <c r="I50" s="113">
        <f>SUM(I48:I49)</f>
        <v>0</v>
      </c>
      <c r="J50" s="115">
        <f>SUM(J48:J49)</f>
        <v>0</v>
      </c>
      <c r="K50" s="115">
        <f>SUM(K48:K49)</f>
        <v>0</v>
      </c>
      <c r="L50" s="110">
        <f t="shared" si="0"/>
        <v>0</v>
      </c>
    </row>
    <row r="51" spans="1:15" ht="16.5" customHeight="1" x14ac:dyDescent="0.15">
      <c r="A51" s="379" t="s">
        <v>61</v>
      </c>
      <c r="B51" s="380"/>
      <c r="C51" s="368" t="e">
        <f>VLOOKUP($D51,'検定(教科書一覧)'!$A$58:$E$60,4,FALSE)</f>
        <v>#N/A</v>
      </c>
      <c r="D51" s="308"/>
      <c r="E51" s="308"/>
      <c r="F51" s="369" t="e">
        <f>VLOOKUP($D51,'検定(教科書一覧)'!$A$58:$E$60,5,FALSE)</f>
        <v>#N/A</v>
      </c>
      <c r="G51" s="370"/>
      <c r="H51" s="108" t="s">
        <v>49</v>
      </c>
      <c r="I51" s="79"/>
      <c r="J51" s="115"/>
      <c r="K51" s="115"/>
      <c r="L51" s="110">
        <f t="shared" si="0"/>
        <v>0</v>
      </c>
    </row>
    <row r="52" spans="1:15" ht="16.5" customHeight="1" x14ac:dyDescent="0.15">
      <c r="A52" s="381"/>
      <c r="B52" s="382"/>
      <c r="C52" s="368"/>
      <c r="D52" s="308"/>
      <c r="E52" s="308"/>
      <c r="F52" s="371"/>
      <c r="G52" s="372"/>
      <c r="H52" s="108" t="s">
        <v>50</v>
      </c>
      <c r="I52" s="79"/>
      <c r="J52" s="115"/>
      <c r="K52" s="115"/>
      <c r="L52" s="110">
        <f t="shared" si="0"/>
        <v>0</v>
      </c>
    </row>
    <row r="53" spans="1:15" ht="16.5" customHeight="1" x14ac:dyDescent="0.15">
      <c r="A53" s="381"/>
      <c r="B53" s="382"/>
      <c r="C53" s="368"/>
      <c r="D53" s="308"/>
      <c r="E53" s="308"/>
      <c r="F53" s="373"/>
      <c r="G53" s="374"/>
      <c r="H53" s="108" t="s">
        <v>47</v>
      </c>
      <c r="I53" s="113">
        <f>SUM(I51:I52)</f>
        <v>0</v>
      </c>
      <c r="J53" s="115">
        <f>SUM(J51:J52)</f>
        <v>0</v>
      </c>
      <c r="K53" s="115">
        <f>SUM(K51:K52)</f>
        <v>0</v>
      </c>
      <c r="L53" s="110">
        <f t="shared" si="0"/>
        <v>0</v>
      </c>
    </row>
    <row r="54" spans="1:15" ht="16.5" customHeight="1" x14ac:dyDescent="0.15">
      <c r="A54" s="367" t="s">
        <v>62</v>
      </c>
      <c r="B54" s="367"/>
      <c r="C54" s="368" t="e">
        <f>VLOOKUP($D54,'検定(教科書一覧)'!$A$61:$E$63,4,FALSE)</f>
        <v>#N/A</v>
      </c>
      <c r="D54" s="308"/>
      <c r="E54" s="308"/>
      <c r="F54" s="369" t="e">
        <f>VLOOKUP($D54,'検定(教科書一覧)'!$A$61:$E$63,5,FALSE)</f>
        <v>#N/A</v>
      </c>
      <c r="G54" s="370"/>
      <c r="H54" s="108" t="s">
        <v>49</v>
      </c>
      <c r="I54" s="79"/>
      <c r="J54" s="115"/>
      <c r="K54" s="115"/>
      <c r="L54" s="110">
        <f t="shared" si="0"/>
        <v>0</v>
      </c>
    </row>
    <row r="55" spans="1:15" ht="16.5" customHeight="1" x14ac:dyDescent="0.15">
      <c r="A55" s="367"/>
      <c r="B55" s="367"/>
      <c r="C55" s="368"/>
      <c r="D55" s="308"/>
      <c r="E55" s="308"/>
      <c r="F55" s="371"/>
      <c r="G55" s="372"/>
      <c r="H55" s="108" t="s">
        <v>50</v>
      </c>
      <c r="I55" s="79"/>
      <c r="J55" s="115"/>
      <c r="K55" s="115"/>
      <c r="L55" s="110">
        <f t="shared" si="0"/>
        <v>0</v>
      </c>
    </row>
    <row r="56" spans="1:15" ht="16.5" customHeight="1" x14ac:dyDescent="0.15">
      <c r="A56" s="367"/>
      <c r="B56" s="367"/>
      <c r="C56" s="368"/>
      <c r="D56" s="308"/>
      <c r="E56" s="308"/>
      <c r="F56" s="373"/>
      <c r="G56" s="374"/>
      <c r="H56" s="108" t="s">
        <v>47</v>
      </c>
      <c r="I56" s="113">
        <f>SUM(I54:I55)</f>
        <v>0</v>
      </c>
      <c r="J56" s="115">
        <f>SUM(J54:J55)</f>
        <v>0</v>
      </c>
      <c r="K56" s="115">
        <f>SUM(K54:K55)</f>
        <v>0</v>
      </c>
      <c r="L56" s="110">
        <f t="shared" si="0"/>
        <v>0</v>
      </c>
    </row>
    <row r="57" spans="1:15" ht="16.5" customHeight="1" x14ac:dyDescent="0.15">
      <c r="A57" s="379" t="s">
        <v>63</v>
      </c>
      <c r="B57" s="380"/>
      <c r="C57" s="368" t="e">
        <f>VLOOKUP($D57,'検定(教科書一覧)'!$A$64:$E$69,4,FALSE)</f>
        <v>#N/A</v>
      </c>
      <c r="D57" s="308"/>
      <c r="E57" s="308"/>
      <c r="F57" s="369" t="e">
        <f>VLOOKUP($D57,'検定(教科書一覧)'!$A$64:$E$69,5,FALSE)</f>
        <v>#N/A</v>
      </c>
      <c r="G57" s="370"/>
      <c r="H57" s="108" t="s">
        <v>49</v>
      </c>
      <c r="I57" s="79"/>
      <c r="J57" s="79"/>
      <c r="K57" s="80"/>
      <c r="L57" s="110">
        <f t="shared" si="0"/>
        <v>0</v>
      </c>
      <c r="N57" s="8"/>
      <c r="O57" s="8"/>
    </row>
    <row r="58" spans="1:15" ht="16.5" customHeight="1" x14ac:dyDescent="0.15">
      <c r="A58" s="381"/>
      <c r="B58" s="382"/>
      <c r="C58" s="368"/>
      <c r="D58" s="308"/>
      <c r="E58" s="308"/>
      <c r="F58" s="371"/>
      <c r="G58" s="372"/>
      <c r="H58" s="108" t="s">
        <v>50</v>
      </c>
      <c r="I58" s="79"/>
      <c r="J58" s="79"/>
      <c r="K58" s="80"/>
      <c r="L58" s="110">
        <f t="shared" si="0"/>
        <v>0</v>
      </c>
    </row>
    <row r="59" spans="1:15" ht="16.5" customHeight="1" x14ac:dyDescent="0.15">
      <c r="A59" s="383"/>
      <c r="B59" s="384"/>
      <c r="C59" s="368"/>
      <c r="D59" s="308"/>
      <c r="E59" s="308"/>
      <c r="F59" s="373"/>
      <c r="G59" s="374"/>
      <c r="H59" s="108" t="s">
        <v>47</v>
      </c>
      <c r="I59" s="113">
        <f>SUM(I57:I58)</f>
        <v>0</v>
      </c>
      <c r="J59" s="113">
        <f>SUM(J57:J58)</f>
        <v>0</v>
      </c>
      <c r="K59" s="113">
        <f>SUM(K57:K58)</f>
        <v>0</v>
      </c>
      <c r="L59" s="110">
        <f t="shared" si="0"/>
        <v>0</v>
      </c>
    </row>
    <row r="60" spans="1:15" ht="16.5" customHeight="1" x14ac:dyDescent="0.15">
      <c r="A60" s="379" t="s">
        <v>90</v>
      </c>
      <c r="B60" s="380"/>
      <c r="C60" s="368" t="e">
        <f>VLOOKUP($D60,'検定(教科書一覧)'!$A$70:$E$76,4,FALSE)</f>
        <v>#N/A</v>
      </c>
      <c r="D60" s="308"/>
      <c r="E60" s="308"/>
      <c r="F60" s="369" t="e">
        <f>VLOOKUP($D60,'検定(教科書一覧)'!$A$70:$E$76,5,FALSE)</f>
        <v>#N/A</v>
      </c>
      <c r="G60" s="370"/>
      <c r="H60" s="108" t="s">
        <v>49</v>
      </c>
      <c r="I60" s="79"/>
      <c r="J60" s="79"/>
      <c r="K60" s="80"/>
      <c r="L60" s="110">
        <f t="shared" si="0"/>
        <v>0</v>
      </c>
      <c r="N60" s="8"/>
      <c r="O60" s="8"/>
    </row>
    <row r="61" spans="1:15" ht="16.5" customHeight="1" x14ac:dyDescent="0.15">
      <c r="A61" s="381"/>
      <c r="B61" s="382"/>
      <c r="C61" s="368"/>
      <c r="D61" s="308"/>
      <c r="E61" s="308"/>
      <c r="F61" s="371"/>
      <c r="G61" s="372"/>
      <c r="H61" s="108" t="s">
        <v>50</v>
      </c>
      <c r="I61" s="79"/>
      <c r="J61" s="79"/>
      <c r="K61" s="80"/>
      <c r="L61" s="110">
        <f t="shared" si="0"/>
        <v>0</v>
      </c>
    </row>
    <row r="62" spans="1:15" ht="16.5" customHeight="1" thickBot="1" x14ac:dyDescent="0.2">
      <c r="A62" s="383"/>
      <c r="B62" s="384"/>
      <c r="C62" s="368"/>
      <c r="D62" s="308"/>
      <c r="E62" s="308"/>
      <c r="F62" s="373"/>
      <c r="G62" s="374"/>
      <c r="H62" s="109" t="s">
        <v>47</v>
      </c>
      <c r="I62" s="114">
        <f>SUM(I60:I61)</f>
        <v>0</v>
      </c>
      <c r="J62" s="114">
        <f>SUM(J60:J61)</f>
        <v>0</v>
      </c>
      <c r="K62" s="114">
        <f>SUM(K60:K61)</f>
        <v>0</v>
      </c>
      <c r="L62" s="111">
        <f t="shared" si="0"/>
        <v>0</v>
      </c>
    </row>
    <row r="63" spans="1:15" ht="16.5" customHeight="1" x14ac:dyDescent="0.15">
      <c r="A63" s="375"/>
      <c r="B63" s="375"/>
      <c r="C63" s="376"/>
      <c r="D63" s="377"/>
      <c r="E63" s="377"/>
      <c r="F63" s="378" t="s">
        <v>64</v>
      </c>
      <c r="G63" s="378"/>
      <c r="H63" s="96" t="s">
        <v>49</v>
      </c>
      <c r="I63" s="97">
        <f>SUM(I9,I12,I15,I18,I24,I27,I30,I33,I39,I42,I48,I51,I54,I57,I60)</f>
        <v>0</v>
      </c>
      <c r="J63" s="98">
        <f>SUM(J9,J27,J30,J36,J45,J57,J60)</f>
        <v>0</v>
      </c>
      <c r="K63" s="98">
        <f>SUM(K9,K21,K27,K30,K57,K60)</f>
        <v>0</v>
      </c>
      <c r="L63" s="99">
        <f t="shared" si="0"/>
        <v>0</v>
      </c>
    </row>
    <row r="64" spans="1:15" ht="16.5" customHeight="1" x14ac:dyDescent="0.15">
      <c r="A64" s="375"/>
      <c r="B64" s="375"/>
      <c r="C64" s="376"/>
      <c r="D64" s="377"/>
      <c r="E64" s="377"/>
      <c r="F64" s="378"/>
      <c r="G64" s="378"/>
      <c r="H64" s="100" t="s">
        <v>50</v>
      </c>
      <c r="I64" s="101">
        <f>SUM(I10,I13,I16,I19,I25,I28,I31,I34,I40,I43,I49,I52,I55,I58,I61)</f>
        <v>0</v>
      </c>
      <c r="J64" s="102">
        <f>SUM(J10,J28,J31,J37,J46,J58,J61)</f>
        <v>0</v>
      </c>
      <c r="K64" s="102">
        <f>SUM(K10,K22,K28,K31,K58,K61)</f>
        <v>0</v>
      </c>
      <c r="L64" s="103">
        <f t="shared" si="0"/>
        <v>0</v>
      </c>
    </row>
    <row r="65" spans="1:12" ht="16.5" customHeight="1" thickBot="1" x14ac:dyDescent="0.2">
      <c r="A65" s="375"/>
      <c r="B65" s="375"/>
      <c r="C65" s="376"/>
      <c r="D65" s="377"/>
      <c r="E65" s="377"/>
      <c r="F65" s="378"/>
      <c r="G65" s="378"/>
      <c r="H65" s="104" t="s">
        <v>47</v>
      </c>
      <c r="I65" s="105">
        <f>SUM(I11,I14,I17,I20,I26,I29,I32,I35,I41,I44,I50,I53,I56,I59,I62)</f>
        <v>0</v>
      </c>
      <c r="J65" s="106">
        <f>SUM(J11,J29,J32,J38,J47,J59,J62)</f>
        <v>0</v>
      </c>
      <c r="K65" s="106">
        <f>SUM(K11,K23,K29,K32,K59,K62)</f>
        <v>0</v>
      </c>
      <c r="L65" s="107">
        <f t="shared" si="0"/>
        <v>0</v>
      </c>
    </row>
    <row r="66" spans="1:12" ht="16.5" customHeight="1" x14ac:dyDescent="0.15">
      <c r="A66" s="6"/>
      <c r="B66" s="6"/>
      <c r="C66" s="7"/>
      <c r="D66" s="8"/>
      <c r="E66" s="8"/>
      <c r="F66" s="9"/>
      <c r="G66" s="3"/>
      <c r="H66" s="10"/>
      <c r="I66" s="8"/>
      <c r="J66" s="11"/>
      <c r="K66" s="11"/>
      <c r="L66" s="11"/>
    </row>
    <row r="67" spans="1:12" ht="16.5" customHeight="1" x14ac:dyDescent="0.15">
      <c r="A67" s="6"/>
      <c r="B67" s="6"/>
      <c r="C67" s="7"/>
      <c r="D67" s="8"/>
      <c r="E67" s="8"/>
      <c r="F67" s="9"/>
      <c r="G67" s="9"/>
      <c r="H67" s="10"/>
      <c r="I67" s="8"/>
      <c r="J67" s="11"/>
      <c r="K67" s="11"/>
      <c r="L67" s="11"/>
    </row>
    <row r="68" spans="1:12" ht="16.5" customHeight="1" x14ac:dyDescent="0.15">
      <c r="A68" s="6"/>
      <c r="B68" s="6"/>
      <c r="C68" s="7"/>
      <c r="D68" s="8"/>
      <c r="E68" s="8"/>
      <c r="F68" s="9"/>
      <c r="G68" s="9"/>
      <c r="H68" s="10"/>
      <c r="I68" s="8"/>
      <c r="J68" s="11"/>
      <c r="K68" s="11"/>
      <c r="L68" s="11"/>
    </row>
    <row r="69" spans="1:12" ht="16.5" customHeight="1" x14ac:dyDescent="0.15">
      <c r="A69" s="6"/>
      <c r="B69" s="6"/>
      <c r="C69" s="7"/>
      <c r="D69" s="8"/>
      <c r="E69" s="8"/>
      <c r="F69" s="9"/>
      <c r="G69" s="9"/>
      <c r="H69" s="10"/>
      <c r="I69" s="8"/>
      <c r="J69" s="11"/>
      <c r="K69" s="11"/>
      <c r="L69" s="11"/>
    </row>
    <row r="70" spans="1:12" ht="16.5" customHeight="1" x14ac:dyDescent="0.15">
      <c r="A70" s="6"/>
      <c r="B70" s="6"/>
      <c r="C70" s="7"/>
      <c r="D70" s="8"/>
      <c r="E70" s="8"/>
      <c r="F70" s="9"/>
      <c r="G70" s="5"/>
      <c r="H70" s="10"/>
      <c r="I70" s="8"/>
      <c r="J70" s="11"/>
      <c r="K70" s="11"/>
      <c r="L70" s="11"/>
    </row>
    <row r="71" spans="1:12" ht="15.6" customHeight="1" x14ac:dyDescent="0.15">
      <c r="A71" s="6"/>
      <c r="B71" s="6"/>
      <c r="C71" s="7"/>
      <c r="D71" s="8"/>
      <c r="E71" s="8"/>
      <c r="F71" s="9"/>
      <c r="G71" s="9"/>
      <c r="H71" s="10"/>
      <c r="I71" s="8"/>
      <c r="J71" s="11"/>
      <c r="K71" s="11"/>
      <c r="L71" s="11"/>
    </row>
    <row r="72" spans="1:12" ht="15.6" customHeight="1" x14ac:dyDescent="0.15">
      <c r="A72" s="6"/>
      <c r="B72" s="6"/>
      <c r="C72" s="7"/>
      <c r="D72" s="8"/>
      <c r="E72" s="8"/>
      <c r="F72" s="9"/>
      <c r="G72" s="9"/>
      <c r="H72" s="10"/>
      <c r="I72" s="8"/>
      <c r="J72" s="11"/>
      <c r="K72" s="11"/>
      <c r="L72" s="11"/>
    </row>
    <row r="73" spans="1:12" ht="15.6" customHeight="1" x14ac:dyDescent="0.15">
      <c r="A73" s="6"/>
      <c r="B73" s="6"/>
      <c r="C73" s="7"/>
      <c r="D73" s="8"/>
      <c r="E73" s="8"/>
      <c r="F73" s="9"/>
      <c r="G73" s="9"/>
      <c r="H73" s="10"/>
      <c r="I73" s="8"/>
      <c r="J73" s="11"/>
      <c r="K73" s="11"/>
      <c r="L73" s="11"/>
    </row>
    <row r="74" spans="1:12" ht="15.6" customHeight="1" x14ac:dyDescent="0.15">
      <c r="A74" s="6"/>
      <c r="B74" s="6"/>
      <c r="C74" s="7"/>
      <c r="D74" s="8"/>
      <c r="E74" s="8"/>
      <c r="F74" s="9"/>
      <c r="G74" s="9"/>
      <c r="H74" s="10"/>
      <c r="I74" s="8"/>
      <c r="J74" s="11"/>
      <c r="K74" s="11"/>
      <c r="L74" s="11"/>
    </row>
    <row r="76" spans="1:12" x14ac:dyDescent="0.15">
      <c r="C76" s="12"/>
      <c r="G76" s="3"/>
    </row>
  </sheetData>
  <sheetProtection password="CEFD" sheet="1" formatCells="0" formatColumns="0" formatRows="0"/>
  <protectedRanges>
    <protectedRange sqref="A4:C5 D5:E5 G4:H5 I3 J4:J5" name="範囲1"/>
    <protectedRange sqref="D9:E62" name="範囲2"/>
    <protectedRange sqref="I9:K10 I12:I13 I15:I16 I18:I19 K21:K22 I24:I25 I27:K28 I30:K31 I33:I34 J36:J37 I39:I40 I42:I43 J45:J46 I48:I49 I51:I52 I54:I55 I57:K58 I60:K61" name="範囲3"/>
  </protectedRanges>
  <mergeCells count="88">
    <mergeCell ref="E1:I1"/>
    <mergeCell ref="K1:L1"/>
    <mergeCell ref="I3:J3"/>
    <mergeCell ref="B4:B5"/>
    <mergeCell ref="C4:C5"/>
    <mergeCell ref="D4:E4"/>
    <mergeCell ref="G4:H4"/>
    <mergeCell ref="J4:L4"/>
    <mergeCell ref="G5:H5"/>
    <mergeCell ref="J5:L5"/>
    <mergeCell ref="A7:B7"/>
    <mergeCell ref="C7:E7"/>
    <mergeCell ref="F7:G7"/>
    <mergeCell ref="H7:L7"/>
    <mergeCell ref="A8:B8"/>
    <mergeCell ref="D8:E8"/>
    <mergeCell ref="F8:G8"/>
    <mergeCell ref="H8:I8"/>
    <mergeCell ref="A9:B11"/>
    <mergeCell ref="C9:C11"/>
    <mergeCell ref="D9:E11"/>
    <mergeCell ref="F9:G11"/>
    <mergeCell ref="A12:B14"/>
    <mergeCell ref="C12:C14"/>
    <mergeCell ref="D12:E14"/>
    <mergeCell ref="F12:G14"/>
    <mergeCell ref="A15:B17"/>
    <mergeCell ref="C15:C17"/>
    <mergeCell ref="D15:E17"/>
    <mergeCell ref="F15:G17"/>
    <mergeCell ref="A18:B20"/>
    <mergeCell ref="C18:C20"/>
    <mergeCell ref="D18:E20"/>
    <mergeCell ref="F18:G20"/>
    <mergeCell ref="A21:B23"/>
    <mergeCell ref="C21:C23"/>
    <mergeCell ref="D21:E23"/>
    <mergeCell ref="F21:G23"/>
    <mergeCell ref="A24:B26"/>
    <mergeCell ref="C24:C26"/>
    <mergeCell ref="D24:E26"/>
    <mergeCell ref="F24:G26"/>
    <mergeCell ref="A27:B29"/>
    <mergeCell ref="C27:C29"/>
    <mergeCell ref="D27:E29"/>
    <mergeCell ref="F27:G29"/>
    <mergeCell ref="A30:B32"/>
    <mergeCell ref="C30:C32"/>
    <mergeCell ref="D30:E32"/>
    <mergeCell ref="F30:G32"/>
    <mergeCell ref="A39:B41"/>
    <mergeCell ref="C39:C41"/>
    <mergeCell ref="D39:E41"/>
    <mergeCell ref="F39:G41"/>
    <mergeCell ref="A42:B47"/>
    <mergeCell ref="C42:C47"/>
    <mergeCell ref="D42:E47"/>
    <mergeCell ref="F42:G44"/>
    <mergeCell ref="F45:G47"/>
    <mergeCell ref="A33:B38"/>
    <mergeCell ref="C33:C38"/>
    <mergeCell ref="D33:E38"/>
    <mergeCell ref="F33:G35"/>
    <mergeCell ref="F36:G38"/>
    <mergeCell ref="A51:B53"/>
    <mergeCell ref="C51:C53"/>
    <mergeCell ref="D51:E53"/>
    <mergeCell ref="F51:G53"/>
    <mergeCell ref="A48:B50"/>
    <mergeCell ref="C48:C50"/>
    <mergeCell ref="D48:E50"/>
    <mergeCell ref="F48:G50"/>
    <mergeCell ref="A54:B56"/>
    <mergeCell ref="C54:C56"/>
    <mergeCell ref="D54:E56"/>
    <mergeCell ref="F54:G56"/>
    <mergeCell ref="A63:B65"/>
    <mergeCell ref="C63:C65"/>
    <mergeCell ref="D63:E65"/>
    <mergeCell ref="F63:G65"/>
    <mergeCell ref="A57:B59"/>
    <mergeCell ref="C57:C59"/>
    <mergeCell ref="D57:E59"/>
    <mergeCell ref="F57:G59"/>
    <mergeCell ref="A60:B62"/>
    <mergeCell ref="C60:C62"/>
    <mergeCell ref="D60:E62"/>
    <mergeCell ref="F60:G62"/>
  </mergeCells>
  <phoneticPr fontId="2"/>
  <dataValidations disablePrompts="1" count="13">
    <dataValidation type="list" allowBlank="1" showInputMessage="1" showErrorMessage="1" error="プルダウンから選択してください" sqref="D60:E62">
      <formula1>"東書,教出,光村,日文,学研,あか図,日科"</formula1>
    </dataValidation>
    <dataValidation type="list" allowBlank="1" showInputMessage="1" showErrorMessage="1" error="プルダウンから選択してください" sqref="D57:E59">
      <formula1>"東書,開隆堂,三省堂,教出,光村,啓林館"</formula1>
    </dataValidation>
    <dataValidation type="list" allowBlank="1" showInputMessage="1" showErrorMessage="1" error="プルダウンから選択してください" sqref="D51:E56">
      <formula1>"東書,教図,開隆堂"</formula1>
    </dataValidation>
    <dataValidation type="list" allowBlank="1" showInputMessage="1" showErrorMessage="1" error="プルダウンから選択してください" sqref="D48:E50">
      <formula1>"東書,大日本,大修館,学研"</formula1>
    </dataValidation>
    <dataValidation type="list" allowBlank="1" showInputMessage="1" showErrorMessage="1" error="プルダウンから選択してください" sqref="D33:E41">
      <formula1>"教出,教芸"</formula1>
    </dataValidation>
    <dataValidation type="list" allowBlank="1" showInputMessage="1" showErrorMessage="1" error="プルダウンから選択してください" sqref="D30:E32">
      <formula1>"東書,大日本,学図,教出,啓林館"</formula1>
    </dataValidation>
    <dataValidation type="list" allowBlank="1" showInputMessage="1" showErrorMessage="1" error="プルダウンから選択してください" sqref="D27:E29">
      <formula1>"東書,大日本,学図,教出,啓林館,数研,日文"</formula1>
    </dataValidation>
    <dataValidation type="list" allowBlank="1" showInputMessage="1" showErrorMessage="1" error="プルダウンから選択してください" sqref="D24:E26">
      <formula1>"東書,帝国"</formula1>
    </dataValidation>
    <dataValidation type="list" allowBlank="1" showInputMessage="1" showErrorMessage="1" error="プルダウンから選択してください" sqref="D21:E23">
      <formula1>"東書,教出,帝国,日文,自由社,育鵬社"</formula1>
    </dataValidation>
    <dataValidation type="list" allowBlank="1" showInputMessage="1" showErrorMessage="1" error="プルダウンから選択してください" sqref="D18:E20">
      <formula1>"東書,教出,帝国,山川,日文,自由社,育鵬社,学び舎"</formula1>
    </dataValidation>
    <dataValidation type="list" allowBlank="1" showInputMessage="1" showErrorMessage="1" error="プルダウンから選択してください" sqref="D15:E17">
      <formula1>"東書,教出,帝国,日文"</formula1>
    </dataValidation>
    <dataValidation type="list" allowBlank="1" showInputMessage="1" showErrorMessage="1" error="プルダウンから選択してください" sqref="D42:E47">
      <formula1>"開隆堂,光村,日文"</formula1>
    </dataValidation>
    <dataValidation type="list" allowBlank="1" showInputMessage="1" showErrorMessage="1" error="プルダウンから選択してください" sqref="D9:E14">
      <formula1>"東書,三省堂,教出,光村"</formula1>
    </dataValidation>
  </dataValidations>
  <pageMargins left="0.39370078740157483" right="0.19685039370078741" top="0.35433070866141736" bottom="0.27559055118110237" header="0.35433070866141736" footer="0.23622047244094491"/>
  <pageSetup paperSize="9" fitToHeight="0" orientation="portrait" errors="blank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6"/>
  <sheetViews>
    <sheetView view="pageBreakPreview" zoomScaleNormal="100" zoomScaleSheetLayoutView="100" workbookViewId="0">
      <pane ySplit="1" topLeftCell="A2" activePane="bottomLeft" state="frozen"/>
      <selection activeCell="P11" sqref="P11"/>
      <selection pane="bottomLeft"/>
    </sheetView>
  </sheetViews>
  <sheetFormatPr defaultRowHeight="13.5" x14ac:dyDescent="0.15"/>
  <cols>
    <col min="1" max="1" width="11" bestFit="1" customWidth="1"/>
    <col min="2" max="2" width="9.625" bestFit="1" customWidth="1"/>
    <col min="3" max="3" width="11.125" bestFit="1" customWidth="1"/>
    <col min="4" max="4" width="11" customWidth="1"/>
    <col min="5" max="5" width="44.125" bestFit="1" customWidth="1"/>
  </cols>
  <sheetData>
    <row r="1" spans="1:5" x14ac:dyDescent="0.15">
      <c r="A1" s="112" t="s">
        <v>98</v>
      </c>
      <c r="B1" s="112" t="s">
        <v>99</v>
      </c>
      <c r="C1" s="112" t="s">
        <v>102</v>
      </c>
      <c r="D1" s="112" t="s">
        <v>100</v>
      </c>
      <c r="E1" s="112" t="s">
        <v>70</v>
      </c>
    </row>
    <row r="2" spans="1:5" s="40" customFormat="1" x14ac:dyDescent="0.15">
      <c r="A2" s="38" t="s">
        <v>76</v>
      </c>
      <c r="B2" s="38" t="s">
        <v>183</v>
      </c>
      <c r="C2" s="410" t="s">
        <v>75</v>
      </c>
      <c r="D2" s="38" t="s">
        <v>114</v>
      </c>
      <c r="E2" s="39" t="s">
        <v>151</v>
      </c>
    </row>
    <row r="3" spans="1:5" s="40" customFormat="1" x14ac:dyDescent="0.15">
      <c r="A3" s="38" t="s">
        <v>74</v>
      </c>
      <c r="B3" s="38" t="s">
        <v>183</v>
      </c>
      <c r="C3" s="411"/>
      <c r="D3" s="38" t="s">
        <v>116</v>
      </c>
      <c r="E3" s="39" t="s">
        <v>86</v>
      </c>
    </row>
    <row r="4" spans="1:5" s="40" customFormat="1" x14ac:dyDescent="0.15">
      <c r="A4" s="38" t="s">
        <v>77</v>
      </c>
      <c r="B4" s="38" t="s">
        <v>183</v>
      </c>
      <c r="C4" s="411"/>
      <c r="D4" s="38" t="s">
        <v>117</v>
      </c>
      <c r="E4" s="39" t="s">
        <v>0</v>
      </c>
    </row>
    <row r="5" spans="1:5" s="40" customFormat="1" x14ac:dyDescent="0.15">
      <c r="A5" s="38" t="s">
        <v>72</v>
      </c>
      <c r="B5" s="38" t="s">
        <v>183</v>
      </c>
      <c r="C5" s="412"/>
      <c r="D5" s="38" t="s">
        <v>118</v>
      </c>
      <c r="E5" s="39" t="s">
        <v>75</v>
      </c>
    </row>
    <row r="6" spans="1:5" s="42" customFormat="1" x14ac:dyDescent="0.15">
      <c r="A6" s="38" t="s">
        <v>76</v>
      </c>
      <c r="B6" s="38" t="s">
        <v>183</v>
      </c>
      <c r="C6" s="410" t="s">
        <v>101</v>
      </c>
      <c r="D6" s="38" t="s">
        <v>114</v>
      </c>
      <c r="E6" s="41" t="s">
        <v>152</v>
      </c>
    </row>
    <row r="7" spans="1:5" s="42" customFormat="1" x14ac:dyDescent="0.15">
      <c r="A7" s="38" t="s">
        <v>79</v>
      </c>
      <c r="B7" s="38" t="s">
        <v>183</v>
      </c>
      <c r="C7" s="411"/>
      <c r="D7" s="38" t="s">
        <v>116</v>
      </c>
      <c r="E7" s="41" t="s">
        <v>87</v>
      </c>
    </row>
    <row r="8" spans="1:5" s="42" customFormat="1" x14ac:dyDescent="0.15">
      <c r="A8" s="38" t="s">
        <v>77</v>
      </c>
      <c r="B8" s="38" t="s">
        <v>183</v>
      </c>
      <c r="C8" s="411"/>
      <c r="D8" s="38" t="s">
        <v>117</v>
      </c>
      <c r="E8" s="41" t="s">
        <v>1</v>
      </c>
    </row>
    <row r="9" spans="1:5" s="42" customFormat="1" x14ac:dyDescent="0.15">
      <c r="A9" s="38" t="s">
        <v>72</v>
      </c>
      <c r="B9" s="38" t="s">
        <v>183</v>
      </c>
      <c r="C9" s="412"/>
      <c r="D9" s="38" t="s">
        <v>118</v>
      </c>
      <c r="E9" s="41" t="s">
        <v>1</v>
      </c>
    </row>
    <row r="10" spans="1:5" s="40" customFormat="1" x14ac:dyDescent="0.15">
      <c r="A10" s="38" t="s">
        <v>76</v>
      </c>
      <c r="B10" s="38" t="s">
        <v>183</v>
      </c>
      <c r="C10" s="410" t="s">
        <v>103</v>
      </c>
      <c r="D10" s="38" t="s">
        <v>114</v>
      </c>
      <c r="E10" s="39" t="s">
        <v>153</v>
      </c>
    </row>
    <row r="11" spans="1:5" s="40" customFormat="1" x14ac:dyDescent="0.15">
      <c r="A11" s="38" t="s">
        <v>77</v>
      </c>
      <c r="B11" s="38" t="s">
        <v>183</v>
      </c>
      <c r="C11" s="411"/>
      <c r="D11" s="38" t="s">
        <v>117</v>
      </c>
      <c r="E11" s="39" t="s">
        <v>2</v>
      </c>
    </row>
    <row r="12" spans="1:5" s="40" customFormat="1" x14ac:dyDescent="0.15">
      <c r="A12" s="38" t="s">
        <v>81</v>
      </c>
      <c r="B12" s="38" t="s">
        <v>183</v>
      </c>
      <c r="C12" s="411"/>
      <c r="D12" s="38" t="s">
        <v>119</v>
      </c>
      <c r="E12" s="39" t="s">
        <v>88</v>
      </c>
    </row>
    <row r="13" spans="1:5" s="40" customFormat="1" x14ac:dyDescent="0.15">
      <c r="A13" s="38" t="s">
        <v>80</v>
      </c>
      <c r="B13" s="38" t="s">
        <v>183</v>
      </c>
      <c r="C13" s="412"/>
      <c r="D13" s="38" t="s">
        <v>120</v>
      </c>
      <c r="E13" s="39" t="s">
        <v>3</v>
      </c>
    </row>
    <row r="14" spans="1:5" s="42" customFormat="1" x14ac:dyDescent="0.15">
      <c r="A14" s="38" t="s">
        <v>76</v>
      </c>
      <c r="B14" s="38" t="s">
        <v>183</v>
      </c>
      <c r="C14" s="410" t="s">
        <v>104</v>
      </c>
      <c r="D14" s="38" t="s">
        <v>114</v>
      </c>
      <c r="E14" s="39" t="s">
        <v>154</v>
      </c>
    </row>
    <row r="15" spans="1:5" s="42" customFormat="1" x14ac:dyDescent="0.15">
      <c r="A15" s="38" t="s">
        <v>77</v>
      </c>
      <c r="B15" s="38" t="s">
        <v>183</v>
      </c>
      <c r="C15" s="411"/>
      <c r="D15" s="38" t="s">
        <v>117</v>
      </c>
      <c r="E15" s="39" t="s">
        <v>4</v>
      </c>
    </row>
    <row r="16" spans="1:5" s="42" customFormat="1" x14ac:dyDescent="0.15">
      <c r="A16" s="38" t="s">
        <v>81</v>
      </c>
      <c r="B16" s="38" t="s">
        <v>183</v>
      </c>
      <c r="C16" s="411"/>
      <c r="D16" s="38" t="s">
        <v>119</v>
      </c>
      <c r="E16" s="39" t="s">
        <v>5</v>
      </c>
    </row>
    <row r="17" spans="1:5" s="42" customFormat="1" x14ac:dyDescent="0.15">
      <c r="A17" s="38" t="s">
        <v>150</v>
      </c>
      <c r="B17" s="38" t="s">
        <v>183</v>
      </c>
      <c r="C17" s="411"/>
      <c r="D17" s="303" t="s">
        <v>360</v>
      </c>
      <c r="E17" s="39" t="s">
        <v>334</v>
      </c>
    </row>
    <row r="18" spans="1:5" s="42" customFormat="1" x14ac:dyDescent="0.15">
      <c r="A18" s="38" t="s">
        <v>80</v>
      </c>
      <c r="B18" s="38" t="s">
        <v>183</v>
      </c>
      <c r="C18" s="411"/>
      <c r="D18" s="38" t="s">
        <v>120</v>
      </c>
      <c r="E18" s="39" t="s">
        <v>6</v>
      </c>
    </row>
    <row r="19" spans="1:5" s="42" customFormat="1" x14ac:dyDescent="0.15">
      <c r="A19" s="38" t="s">
        <v>82</v>
      </c>
      <c r="B19" s="38" t="s">
        <v>181</v>
      </c>
      <c r="C19" s="411"/>
      <c r="D19" s="38" t="s">
        <v>121</v>
      </c>
      <c r="E19" s="39" t="s">
        <v>182</v>
      </c>
    </row>
    <row r="20" spans="1:5" s="42" customFormat="1" x14ac:dyDescent="0.15">
      <c r="A20" s="38" t="s">
        <v>83</v>
      </c>
      <c r="B20" s="38" t="s">
        <v>183</v>
      </c>
      <c r="C20" s="411"/>
      <c r="D20" s="38" t="s">
        <v>122</v>
      </c>
      <c r="E20" s="39" t="s">
        <v>155</v>
      </c>
    </row>
    <row r="21" spans="1:5" s="42" customFormat="1" x14ac:dyDescent="0.15">
      <c r="A21" s="38" t="s">
        <v>84</v>
      </c>
      <c r="B21" s="38" t="s">
        <v>183</v>
      </c>
      <c r="C21" s="412"/>
      <c r="D21" s="38" t="s">
        <v>123</v>
      </c>
      <c r="E21" s="39" t="s">
        <v>85</v>
      </c>
    </row>
    <row r="22" spans="1:5" s="42" customFormat="1" x14ac:dyDescent="0.15">
      <c r="A22" s="38" t="s">
        <v>76</v>
      </c>
      <c r="B22" s="38" t="s">
        <v>183</v>
      </c>
      <c r="C22" s="410" t="s">
        <v>105</v>
      </c>
      <c r="D22" s="38" t="s">
        <v>114</v>
      </c>
      <c r="E22" s="301" t="s">
        <v>156</v>
      </c>
    </row>
    <row r="23" spans="1:5" s="42" customFormat="1" x14ac:dyDescent="0.15">
      <c r="A23" s="38" t="s">
        <v>77</v>
      </c>
      <c r="B23" s="38" t="s">
        <v>183</v>
      </c>
      <c r="C23" s="411"/>
      <c r="D23" s="38" t="s">
        <v>117</v>
      </c>
      <c r="E23" s="301" t="s">
        <v>7</v>
      </c>
    </row>
    <row r="24" spans="1:5" s="42" customFormat="1" x14ac:dyDescent="0.15">
      <c r="A24" s="38" t="s">
        <v>81</v>
      </c>
      <c r="B24" s="38" t="s">
        <v>183</v>
      </c>
      <c r="C24" s="411"/>
      <c r="D24" s="38" t="s">
        <v>119</v>
      </c>
      <c r="E24" s="301" t="s">
        <v>318</v>
      </c>
    </row>
    <row r="25" spans="1:5" s="42" customFormat="1" x14ac:dyDescent="0.15">
      <c r="A25" s="38" t="s">
        <v>80</v>
      </c>
      <c r="B25" s="38" t="s">
        <v>183</v>
      </c>
      <c r="C25" s="411"/>
      <c r="D25" s="38" t="s">
        <v>120</v>
      </c>
      <c r="E25" s="301" t="s">
        <v>8</v>
      </c>
    </row>
    <row r="26" spans="1:5" s="42" customFormat="1" x14ac:dyDescent="0.15">
      <c r="A26" s="38" t="s">
        <v>82</v>
      </c>
      <c r="B26" s="38" t="s">
        <v>183</v>
      </c>
      <c r="C26" s="411"/>
      <c r="D26" s="38" t="s">
        <v>121</v>
      </c>
      <c r="E26" s="301" t="s">
        <v>9</v>
      </c>
    </row>
    <row r="27" spans="1:5" s="42" customFormat="1" x14ac:dyDescent="0.15">
      <c r="A27" s="38" t="s">
        <v>83</v>
      </c>
      <c r="B27" s="38" t="s">
        <v>183</v>
      </c>
      <c r="C27" s="412"/>
      <c r="D27" s="38" t="s">
        <v>122</v>
      </c>
      <c r="E27" s="301" t="s">
        <v>157</v>
      </c>
    </row>
    <row r="28" spans="1:5" s="42" customFormat="1" x14ac:dyDescent="0.15">
      <c r="A28" s="38" t="s">
        <v>76</v>
      </c>
      <c r="B28" s="38" t="s">
        <v>183</v>
      </c>
      <c r="C28" s="410" t="s">
        <v>106</v>
      </c>
      <c r="D28" s="38" t="s">
        <v>114</v>
      </c>
      <c r="E28" s="301" t="s">
        <v>158</v>
      </c>
    </row>
    <row r="29" spans="1:5" s="42" customFormat="1" x14ac:dyDescent="0.15">
      <c r="A29" s="38" t="s">
        <v>11</v>
      </c>
      <c r="B29" s="38" t="s">
        <v>183</v>
      </c>
      <c r="C29" s="412"/>
      <c r="D29" s="38" t="s">
        <v>119</v>
      </c>
      <c r="E29" s="301" t="s">
        <v>10</v>
      </c>
    </row>
    <row r="30" spans="1:5" s="42" customFormat="1" x14ac:dyDescent="0.15">
      <c r="A30" s="38" t="s">
        <v>76</v>
      </c>
      <c r="B30" s="38" t="s">
        <v>183</v>
      </c>
      <c r="C30" s="410" t="s">
        <v>165</v>
      </c>
      <c r="D30" s="38" t="s">
        <v>114</v>
      </c>
      <c r="E30" s="301" t="s">
        <v>159</v>
      </c>
    </row>
    <row r="31" spans="1:5" s="42" customFormat="1" x14ac:dyDescent="0.15">
      <c r="A31" s="38" t="s">
        <v>78</v>
      </c>
      <c r="B31" s="38" t="s">
        <v>183</v>
      </c>
      <c r="C31" s="411"/>
      <c r="D31" s="38" t="s">
        <v>124</v>
      </c>
      <c r="E31" s="301" t="s">
        <v>160</v>
      </c>
    </row>
    <row r="32" spans="1:5" s="42" customFormat="1" x14ac:dyDescent="0.15">
      <c r="A32" s="38" t="s">
        <v>73</v>
      </c>
      <c r="B32" s="38" t="s">
        <v>183</v>
      </c>
      <c r="C32" s="411"/>
      <c r="D32" s="38" t="s">
        <v>115</v>
      </c>
      <c r="E32" s="301" t="s">
        <v>12</v>
      </c>
    </row>
    <row r="33" spans="1:5" s="42" customFormat="1" x14ac:dyDescent="0.15">
      <c r="A33" s="38" t="s">
        <v>77</v>
      </c>
      <c r="B33" s="38" t="s">
        <v>183</v>
      </c>
      <c r="C33" s="411"/>
      <c r="D33" s="38" t="s">
        <v>117</v>
      </c>
      <c r="E33" s="301" t="s">
        <v>13</v>
      </c>
    </row>
    <row r="34" spans="1:5" s="42" customFormat="1" x14ac:dyDescent="0.15">
      <c r="A34" s="38" t="s">
        <v>71</v>
      </c>
      <c r="B34" s="38" t="s">
        <v>183</v>
      </c>
      <c r="C34" s="411"/>
      <c r="D34" s="38" t="s">
        <v>125</v>
      </c>
      <c r="E34" s="301" t="s">
        <v>14</v>
      </c>
    </row>
    <row r="35" spans="1:5" s="40" customFormat="1" x14ac:dyDescent="0.15">
      <c r="A35" s="38" t="s">
        <v>19</v>
      </c>
      <c r="B35" s="38" t="s">
        <v>183</v>
      </c>
      <c r="C35" s="411"/>
      <c r="D35" s="38" t="s">
        <v>126</v>
      </c>
      <c r="E35" s="301" t="s">
        <v>361</v>
      </c>
    </row>
    <row r="36" spans="1:5" s="40" customFormat="1" x14ac:dyDescent="0.15">
      <c r="A36" s="38" t="s">
        <v>80</v>
      </c>
      <c r="B36" s="38" t="s">
        <v>183</v>
      </c>
      <c r="C36" s="411"/>
      <c r="D36" s="38" t="s">
        <v>120</v>
      </c>
      <c r="E36" s="301" t="s">
        <v>13</v>
      </c>
    </row>
    <row r="37" spans="1:5" s="40" customFormat="1" x14ac:dyDescent="0.15">
      <c r="A37" s="38" t="s">
        <v>76</v>
      </c>
      <c r="B37" s="38" t="s">
        <v>183</v>
      </c>
      <c r="C37" s="410" t="s">
        <v>107</v>
      </c>
      <c r="D37" s="38" t="s">
        <v>114</v>
      </c>
      <c r="E37" s="301" t="s">
        <v>161</v>
      </c>
    </row>
    <row r="38" spans="1:5" s="40" customFormat="1" x14ac:dyDescent="0.15">
      <c r="A38" s="38" t="s">
        <v>78</v>
      </c>
      <c r="B38" s="38" t="s">
        <v>183</v>
      </c>
      <c r="C38" s="411"/>
      <c r="D38" s="38" t="s">
        <v>124</v>
      </c>
      <c r="E38" s="301" t="s">
        <v>162</v>
      </c>
    </row>
    <row r="39" spans="1:5" s="40" customFormat="1" x14ac:dyDescent="0.15">
      <c r="A39" s="38" t="s">
        <v>73</v>
      </c>
      <c r="B39" s="38" t="s">
        <v>183</v>
      </c>
      <c r="C39" s="411"/>
      <c r="D39" s="38" t="s">
        <v>115</v>
      </c>
      <c r="E39" s="301" t="s">
        <v>15</v>
      </c>
    </row>
    <row r="40" spans="1:5" s="40" customFormat="1" x14ac:dyDescent="0.15">
      <c r="A40" s="38" t="s">
        <v>77</v>
      </c>
      <c r="B40" s="38" t="s">
        <v>183</v>
      </c>
      <c r="C40" s="411"/>
      <c r="D40" s="38" t="s">
        <v>117</v>
      </c>
      <c r="E40" s="301" t="s">
        <v>163</v>
      </c>
    </row>
    <row r="41" spans="1:5" s="40" customFormat="1" x14ac:dyDescent="0.15">
      <c r="A41" s="38" t="s">
        <v>71</v>
      </c>
      <c r="B41" s="38" t="s">
        <v>183</v>
      </c>
      <c r="C41" s="412"/>
      <c r="D41" s="38" t="s">
        <v>125</v>
      </c>
      <c r="E41" s="302" t="s">
        <v>16</v>
      </c>
    </row>
    <row r="42" spans="1:5" s="42" customFormat="1" x14ac:dyDescent="0.15">
      <c r="A42" s="38" t="s">
        <v>77</v>
      </c>
      <c r="B42" s="38" t="s">
        <v>183</v>
      </c>
      <c r="C42" s="410" t="s">
        <v>108</v>
      </c>
      <c r="D42" s="38" t="s">
        <v>117</v>
      </c>
      <c r="E42" s="302" t="s">
        <v>177</v>
      </c>
    </row>
    <row r="43" spans="1:5" s="42" customFormat="1" x14ac:dyDescent="0.15">
      <c r="A43" s="38" t="s">
        <v>20</v>
      </c>
      <c r="B43" s="38" t="s">
        <v>183</v>
      </c>
      <c r="C43" s="411"/>
      <c r="D43" s="38" t="s">
        <v>127</v>
      </c>
      <c r="E43" s="302" t="s">
        <v>319</v>
      </c>
    </row>
    <row r="44" spans="1:5" s="42" customFormat="1" x14ac:dyDescent="0.15">
      <c r="A44" s="38" t="s">
        <v>77</v>
      </c>
      <c r="B44" s="38" t="s">
        <v>183</v>
      </c>
      <c r="C44" s="411"/>
      <c r="D44" s="38" t="s">
        <v>117</v>
      </c>
      <c r="E44" s="302" t="s">
        <v>178</v>
      </c>
    </row>
    <row r="45" spans="1:5" s="42" customFormat="1" x14ac:dyDescent="0.15">
      <c r="A45" s="38" t="s">
        <v>20</v>
      </c>
      <c r="B45" s="38" t="s">
        <v>183</v>
      </c>
      <c r="C45" s="412"/>
      <c r="D45" s="38" t="s">
        <v>127</v>
      </c>
      <c r="E45" s="302" t="s">
        <v>179</v>
      </c>
    </row>
    <row r="46" spans="1:5" s="42" customFormat="1" ht="13.5" customHeight="1" x14ac:dyDescent="0.15">
      <c r="A46" s="38" t="s">
        <v>77</v>
      </c>
      <c r="B46" s="38" t="s">
        <v>183</v>
      </c>
      <c r="C46" s="413" t="s">
        <v>134</v>
      </c>
      <c r="D46" s="38" t="s">
        <v>117</v>
      </c>
      <c r="E46" s="302" t="s">
        <v>17</v>
      </c>
    </row>
    <row r="47" spans="1:5" s="42" customFormat="1" x14ac:dyDescent="0.15">
      <c r="A47" s="38" t="s">
        <v>20</v>
      </c>
      <c r="B47" s="38" t="s">
        <v>183</v>
      </c>
      <c r="C47" s="412"/>
      <c r="D47" s="38" t="s">
        <v>127</v>
      </c>
      <c r="E47" s="302" t="s">
        <v>18</v>
      </c>
    </row>
    <row r="48" spans="1:5" s="40" customFormat="1" x14ac:dyDescent="0.15">
      <c r="A48" s="38" t="s">
        <v>21</v>
      </c>
      <c r="B48" s="38" t="s">
        <v>183</v>
      </c>
      <c r="C48" s="410" t="s">
        <v>109</v>
      </c>
      <c r="D48" s="38" t="s">
        <v>128</v>
      </c>
      <c r="E48" s="302" t="s">
        <v>164</v>
      </c>
    </row>
    <row r="49" spans="1:5" s="40" customFormat="1" x14ac:dyDescent="0.15">
      <c r="A49" s="38" t="s">
        <v>72</v>
      </c>
      <c r="B49" s="38" t="s">
        <v>183</v>
      </c>
      <c r="C49" s="411"/>
      <c r="D49" s="38" t="s">
        <v>118</v>
      </c>
      <c r="E49" s="302" t="s">
        <v>362</v>
      </c>
    </row>
    <row r="50" spans="1:5" s="40" customFormat="1" x14ac:dyDescent="0.15">
      <c r="A50" s="38" t="s">
        <v>80</v>
      </c>
      <c r="B50" s="38" t="s">
        <v>183</v>
      </c>
      <c r="C50" s="411"/>
      <c r="D50" s="38" t="s">
        <v>120</v>
      </c>
      <c r="E50" s="302" t="s">
        <v>320</v>
      </c>
    </row>
    <row r="51" spans="1:5" s="40" customFormat="1" x14ac:dyDescent="0.15">
      <c r="A51" s="38" t="s">
        <v>21</v>
      </c>
      <c r="B51" s="38" t="s">
        <v>183</v>
      </c>
      <c r="C51" s="411"/>
      <c r="D51" s="38" t="s">
        <v>128</v>
      </c>
      <c r="E51" s="302" t="s">
        <v>335</v>
      </c>
    </row>
    <row r="52" spans="1:5" s="40" customFormat="1" x14ac:dyDescent="0.15">
      <c r="A52" s="38" t="s">
        <v>72</v>
      </c>
      <c r="B52" s="38" t="s">
        <v>183</v>
      </c>
      <c r="C52" s="411"/>
      <c r="D52" s="38" t="s">
        <v>118</v>
      </c>
      <c r="E52" s="302" t="s">
        <v>363</v>
      </c>
    </row>
    <row r="53" spans="1:5" s="40" customFormat="1" x14ac:dyDescent="0.15">
      <c r="A53" s="38" t="s">
        <v>80</v>
      </c>
      <c r="B53" s="38" t="s">
        <v>183</v>
      </c>
      <c r="C53" s="412"/>
      <c r="D53" s="38" t="s">
        <v>120</v>
      </c>
      <c r="E53" s="302" t="s">
        <v>336</v>
      </c>
    </row>
    <row r="54" spans="1:5" s="42" customFormat="1" x14ac:dyDescent="0.15">
      <c r="A54" s="38" t="s">
        <v>76</v>
      </c>
      <c r="B54" s="38" t="s">
        <v>183</v>
      </c>
      <c r="C54" s="410" t="s">
        <v>23</v>
      </c>
      <c r="D54" s="38" t="s">
        <v>114</v>
      </c>
      <c r="E54" s="301" t="s">
        <v>166</v>
      </c>
    </row>
    <row r="55" spans="1:5" s="42" customFormat="1" x14ac:dyDescent="0.15">
      <c r="A55" s="38" t="s">
        <v>78</v>
      </c>
      <c r="B55" s="38" t="s">
        <v>183</v>
      </c>
      <c r="C55" s="411"/>
      <c r="D55" s="38" t="s">
        <v>124</v>
      </c>
      <c r="E55" s="301" t="s">
        <v>167</v>
      </c>
    </row>
    <row r="56" spans="1:5" s="42" customFormat="1" x14ac:dyDescent="0.15">
      <c r="A56" s="38" t="s">
        <v>24</v>
      </c>
      <c r="B56" s="38" t="s">
        <v>183</v>
      </c>
      <c r="C56" s="411"/>
      <c r="D56" s="38" t="s">
        <v>129</v>
      </c>
      <c r="E56" s="301" t="s">
        <v>168</v>
      </c>
    </row>
    <row r="57" spans="1:5" s="42" customFormat="1" x14ac:dyDescent="0.15">
      <c r="A57" s="38" t="s">
        <v>22</v>
      </c>
      <c r="B57" s="38" t="s">
        <v>183</v>
      </c>
      <c r="C57" s="412"/>
      <c r="D57" s="38" t="s">
        <v>130</v>
      </c>
      <c r="E57" s="301" t="s">
        <v>169</v>
      </c>
    </row>
    <row r="58" spans="1:5" s="40" customFormat="1" x14ac:dyDescent="0.15">
      <c r="A58" s="38" t="s">
        <v>76</v>
      </c>
      <c r="B58" s="38" t="s">
        <v>183</v>
      </c>
      <c r="C58" s="410" t="s">
        <v>110</v>
      </c>
      <c r="D58" s="38" t="s">
        <v>114</v>
      </c>
      <c r="E58" s="301" t="s">
        <v>171</v>
      </c>
    </row>
    <row r="59" spans="1:5" s="40" customFormat="1" x14ac:dyDescent="0.15">
      <c r="A59" s="38" t="s">
        <v>25</v>
      </c>
      <c r="B59" s="38" t="s">
        <v>183</v>
      </c>
      <c r="C59" s="411"/>
      <c r="D59" s="38" t="s">
        <v>131</v>
      </c>
      <c r="E59" s="301" t="s">
        <v>170</v>
      </c>
    </row>
    <row r="60" spans="1:5" s="40" customFormat="1" x14ac:dyDescent="0.15">
      <c r="A60" s="38" t="s">
        <v>21</v>
      </c>
      <c r="B60" s="38" t="s">
        <v>183</v>
      </c>
      <c r="C60" s="411"/>
      <c r="D60" s="38" t="s">
        <v>128</v>
      </c>
      <c r="E60" s="301" t="s">
        <v>172</v>
      </c>
    </row>
    <row r="61" spans="1:5" s="40" customFormat="1" x14ac:dyDescent="0.15">
      <c r="A61" s="38" t="s">
        <v>76</v>
      </c>
      <c r="B61" s="38" t="s">
        <v>183</v>
      </c>
      <c r="C61" s="410" t="s">
        <v>111</v>
      </c>
      <c r="D61" s="38" t="s">
        <v>114</v>
      </c>
      <c r="E61" s="301" t="s">
        <v>173</v>
      </c>
    </row>
    <row r="62" spans="1:5" s="40" customFormat="1" x14ac:dyDescent="0.15">
      <c r="A62" s="38" t="s">
        <v>25</v>
      </c>
      <c r="B62" s="38" t="s">
        <v>183</v>
      </c>
      <c r="C62" s="411"/>
      <c r="D62" s="38" t="s">
        <v>131</v>
      </c>
      <c r="E62" s="301" t="s">
        <v>321</v>
      </c>
    </row>
    <row r="63" spans="1:5" s="40" customFormat="1" x14ac:dyDescent="0.15">
      <c r="A63" s="38" t="s">
        <v>21</v>
      </c>
      <c r="B63" s="38" t="s">
        <v>183</v>
      </c>
      <c r="C63" s="412"/>
      <c r="D63" s="38" t="s">
        <v>128</v>
      </c>
      <c r="E63" s="301" t="s">
        <v>174</v>
      </c>
    </row>
    <row r="64" spans="1:5" s="42" customFormat="1" x14ac:dyDescent="0.15">
      <c r="A64" s="38" t="s">
        <v>76</v>
      </c>
      <c r="B64" s="38" t="s">
        <v>183</v>
      </c>
      <c r="C64" s="410" t="s">
        <v>112</v>
      </c>
      <c r="D64" s="38" t="s">
        <v>114</v>
      </c>
      <c r="E64" s="301" t="s">
        <v>337</v>
      </c>
    </row>
    <row r="65" spans="1:5" s="42" customFormat="1" x14ac:dyDescent="0.15">
      <c r="A65" s="38" t="s">
        <v>21</v>
      </c>
      <c r="B65" s="38" t="s">
        <v>183</v>
      </c>
      <c r="C65" s="411"/>
      <c r="D65" s="38" t="s">
        <v>128</v>
      </c>
      <c r="E65" s="301" t="s">
        <v>338</v>
      </c>
    </row>
    <row r="66" spans="1:5" s="42" customFormat="1" x14ac:dyDescent="0.15">
      <c r="A66" s="38" t="s">
        <v>79</v>
      </c>
      <c r="B66" s="38" t="s">
        <v>183</v>
      </c>
      <c r="C66" s="411"/>
      <c r="D66" s="38" t="s">
        <v>116</v>
      </c>
      <c r="E66" s="301" t="s">
        <v>339</v>
      </c>
    </row>
    <row r="67" spans="1:5" s="42" customFormat="1" x14ac:dyDescent="0.15">
      <c r="A67" s="38" t="s">
        <v>77</v>
      </c>
      <c r="B67" s="38" t="s">
        <v>183</v>
      </c>
      <c r="C67" s="411"/>
      <c r="D67" s="38" t="s">
        <v>117</v>
      </c>
      <c r="E67" s="301" t="s">
        <v>340</v>
      </c>
    </row>
    <row r="68" spans="1:5" s="42" customFormat="1" x14ac:dyDescent="0.15">
      <c r="A68" s="38" t="s">
        <v>72</v>
      </c>
      <c r="B68" s="38" t="s">
        <v>183</v>
      </c>
      <c r="C68" s="411"/>
      <c r="D68" s="38" t="s">
        <v>118</v>
      </c>
      <c r="E68" s="301" t="s">
        <v>341</v>
      </c>
    </row>
    <row r="69" spans="1:5" s="42" customFormat="1" x14ac:dyDescent="0.15">
      <c r="A69" s="38" t="s">
        <v>71</v>
      </c>
      <c r="B69" s="38" t="s">
        <v>183</v>
      </c>
      <c r="C69" s="412"/>
      <c r="D69" s="303" t="s">
        <v>342</v>
      </c>
      <c r="E69" s="301" t="s">
        <v>343</v>
      </c>
    </row>
    <row r="70" spans="1:5" s="40" customFormat="1" x14ac:dyDescent="0.15">
      <c r="A70" s="38" t="s">
        <v>89</v>
      </c>
      <c r="B70" s="38" t="s">
        <v>183</v>
      </c>
      <c r="C70" s="410" t="s">
        <v>113</v>
      </c>
      <c r="D70" s="38" t="s">
        <v>114</v>
      </c>
      <c r="E70" s="301" t="s">
        <v>322</v>
      </c>
    </row>
    <row r="71" spans="1:5" s="40" customFormat="1" x14ac:dyDescent="0.15">
      <c r="A71" s="38" t="s">
        <v>92</v>
      </c>
      <c r="B71" s="38" t="s">
        <v>183</v>
      </c>
      <c r="C71" s="411"/>
      <c r="D71" s="38" t="s">
        <v>117</v>
      </c>
      <c r="E71" s="301" t="s">
        <v>94</v>
      </c>
    </row>
    <row r="72" spans="1:5" s="40" customFormat="1" x14ac:dyDescent="0.15">
      <c r="A72" s="38" t="s">
        <v>72</v>
      </c>
      <c r="B72" s="38" t="s">
        <v>183</v>
      </c>
      <c r="C72" s="411"/>
      <c r="D72" s="38" t="s">
        <v>118</v>
      </c>
      <c r="E72" s="301" t="s">
        <v>95</v>
      </c>
    </row>
    <row r="73" spans="1:5" x14ac:dyDescent="0.15">
      <c r="A73" s="38" t="s">
        <v>93</v>
      </c>
      <c r="B73" s="38" t="s">
        <v>183</v>
      </c>
      <c r="C73" s="411"/>
      <c r="D73" s="38" t="s">
        <v>120</v>
      </c>
      <c r="E73" s="301" t="s">
        <v>96</v>
      </c>
    </row>
    <row r="74" spans="1:5" x14ac:dyDescent="0.15">
      <c r="A74" s="38" t="s">
        <v>22</v>
      </c>
      <c r="B74" s="38" t="s">
        <v>183</v>
      </c>
      <c r="C74" s="411"/>
      <c r="D74" s="38" t="s">
        <v>130</v>
      </c>
      <c r="E74" s="301" t="s">
        <v>175</v>
      </c>
    </row>
    <row r="75" spans="1:5" x14ac:dyDescent="0.15">
      <c r="A75" s="38" t="s">
        <v>325</v>
      </c>
      <c r="B75" s="38" t="s">
        <v>183</v>
      </c>
      <c r="C75" s="411"/>
      <c r="D75" s="38" t="s">
        <v>132</v>
      </c>
      <c r="E75" s="301" t="s">
        <v>97</v>
      </c>
    </row>
    <row r="76" spans="1:5" x14ac:dyDescent="0.15">
      <c r="A76" s="38" t="s">
        <v>91</v>
      </c>
      <c r="B76" s="38" t="s">
        <v>183</v>
      </c>
      <c r="C76" s="412"/>
      <c r="D76" s="38" t="s">
        <v>133</v>
      </c>
      <c r="E76" s="301" t="s">
        <v>176</v>
      </c>
    </row>
  </sheetData>
  <sheetProtection password="CEFD" sheet="1" objects="1" scenarios="1"/>
  <mergeCells count="16">
    <mergeCell ref="C28:C29"/>
    <mergeCell ref="C2:C5"/>
    <mergeCell ref="C6:C9"/>
    <mergeCell ref="C10:C13"/>
    <mergeCell ref="C14:C21"/>
    <mergeCell ref="C22:C27"/>
    <mergeCell ref="C58:C60"/>
    <mergeCell ref="C61:C63"/>
    <mergeCell ref="C64:C69"/>
    <mergeCell ref="C70:C76"/>
    <mergeCell ref="C30:C36"/>
    <mergeCell ref="C37:C41"/>
    <mergeCell ref="C42:C45"/>
    <mergeCell ref="C46:C47"/>
    <mergeCell ref="C48:C53"/>
    <mergeCell ref="C54:C57"/>
  </mergeCells>
  <phoneticPr fontId="2"/>
  <pageMargins left="0.75" right="0.75" top="1" bottom="1" header="0.51200000000000001" footer="0.51200000000000001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2"/>
  <sheetViews>
    <sheetView view="pageBreakPreview" zoomScaleNormal="100" zoomScaleSheetLayoutView="100" workbookViewId="0">
      <selection activeCell="C19" sqref="C19:L19"/>
    </sheetView>
  </sheetViews>
  <sheetFormatPr defaultColWidth="9" defaultRowHeight="13.5" x14ac:dyDescent="0.15"/>
  <cols>
    <col min="1" max="2" width="4.625" style="15" customWidth="1"/>
    <col min="3" max="3" width="6.375" style="13" customWidth="1"/>
    <col min="4" max="4" width="8.125" style="13" customWidth="1"/>
    <col min="5" max="5" width="6.375" style="13" customWidth="1"/>
    <col min="6" max="6" width="8.125" style="13" customWidth="1"/>
    <col min="7" max="7" width="6.625" style="13" customWidth="1"/>
    <col min="8" max="8" width="15.625" style="13" customWidth="1"/>
    <col min="9" max="9" width="6.125" style="23" customWidth="1"/>
    <col min="10" max="11" width="6.125" style="13" customWidth="1"/>
    <col min="12" max="12" width="4.75" style="13" customWidth="1"/>
    <col min="13" max="13" width="6.125" style="13" customWidth="1"/>
    <col min="14" max="14" width="5.625" style="13" customWidth="1"/>
    <col min="15" max="15" width="3.75" style="13" customWidth="1"/>
    <col min="16" max="16" width="5.25" style="13" customWidth="1"/>
    <col min="17" max="19" width="9" style="13"/>
    <col min="20" max="20" width="9" style="13" customWidth="1"/>
    <col min="21" max="21" width="1.375" style="13" customWidth="1"/>
    <col min="22" max="16384" width="9" style="13"/>
  </cols>
  <sheetData>
    <row r="1" spans="1:20" ht="14.25" thickBot="1" x14ac:dyDescent="0.2">
      <c r="I1" s="23" t="s">
        <v>199</v>
      </c>
    </row>
    <row r="2" spans="1:20" ht="30" customHeight="1" thickTop="1" thickBot="1" x14ac:dyDescent="0.2">
      <c r="A2" s="358" t="s">
        <v>135</v>
      </c>
      <c r="B2" s="359"/>
      <c r="C2" s="360"/>
      <c r="D2" s="361" t="s">
        <v>344</v>
      </c>
      <c r="E2" s="361"/>
      <c r="F2" s="361"/>
      <c r="G2" s="361"/>
      <c r="H2" s="361"/>
      <c r="I2" s="361"/>
      <c r="J2" s="361"/>
      <c r="K2" s="118"/>
      <c r="L2" s="437" t="s">
        <v>323</v>
      </c>
      <c r="M2" s="438"/>
      <c r="N2" s="439"/>
      <c r="O2" s="119"/>
      <c r="P2" s="425" t="s">
        <v>311</v>
      </c>
      <c r="Q2" s="426"/>
      <c r="R2" s="426"/>
      <c r="S2" s="426"/>
      <c r="T2" s="427"/>
    </row>
    <row r="3" spans="1:20" ht="23.25" customHeight="1" thickBot="1" x14ac:dyDescent="0.2">
      <c r="H3" s="17"/>
      <c r="I3" s="440"/>
      <c r="J3" s="440"/>
      <c r="K3" s="441"/>
      <c r="L3" s="441"/>
      <c r="M3" s="120"/>
      <c r="P3" s="428" t="s">
        <v>198</v>
      </c>
      <c r="Q3" s="429"/>
      <c r="R3" s="429"/>
      <c r="S3" s="429"/>
      <c r="T3" s="430"/>
    </row>
    <row r="4" spans="1:20" ht="20.100000000000001" customHeight="1" thickTop="1" x14ac:dyDescent="0.15">
      <c r="H4" s="17"/>
      <c r="I4" s="440" t="s">
        <v>200</v>
      </c>
      <c r="J4" s="440"/>
      <c r="K4" s="440"/>
      <c r="L4" s="440"/>
      <c r="M4" s="14"/>
      <c r="P4" s="121"/>
      <c r="Q4" s="122"/>
    </row>
    <row r="5" spans="1:20" ht="35.1" customHeight="1" x14ac:dyDescent="0.15">
      <c r="A5" s="349" t="s">
        <v>201</v>
      </c>
      <c r="B5" s="348" t="s">
        <v>30</v>
      </c>
      <c r="C5" s="349" t="s">
        <v>202</v>
      </c>
      <c r="D5" s="174" t="s">
        <v>65</v>
      </c>
      <c r="E5" s="64" t="s">
        <v>31</v>
      </c>
      <c r="F5" s="455" t="s">
        <v>137</v>
      </c>
      <c r="G5" s="456"/>
      <c r="H5" s="457"/>
      <c r="I5" s="435" t="s">
        <v>32</v>
      </c>
      <c r="J5" s="436"/>
      <c r="K5" s="423" t="s">
        <v>138</v>
      </c>
      <c r="L5" s="423"/>
      <c r="M5" s="423"/>
      <c r="N5" s="424"/>
      <c r="O5" s="123"/>
      <c r="P5" s="422" t="s">
        <v>328</v>
      </c>
      <c r="Q5" s="422"/>
      <c r="R5" s="422"/>
      <c r="S5" s="422"/>
      <c r="T5" s="422"/>
    </row>
    <row r="6" spans="1:20" ht="35.1" customHeight="1" x14ac:dyDescent="0.15">
      <c r="A6" s="349"/>
      <c r="B6" s="348"/>
      <c r="C6" s="349"/>
      <c r="D6" s="174" t="s">
        <v>203</v>
      </c>
      <c r="E6" s="64" t="s">
        <v>35</v>
      </c>
      <c r="F6" s="423" t="s">
        <v>204</v>
      </c>
      <c r="G6" s="423"/>
      <c r="H6" s="424"/>
      <c r="I6" s="458" t="s">
        <v>332</v>
      </c>
      <c r="J6" s="459"/>
      <c r="K6" s="423" t="s">
        <v>345</v>
      </c>
      <c r="L6" s="423"/>
      <c r="M6" s="423"/>
      <c r="N6" s="424"/>
      <c r="O6" s="123"/>
      <c r="P6" s="454" t="s">
        <v>327</v>
      </c>
      <c r="Q6" s="454"/>
      <c r="R6" s="454"/>
      <c r="S6" s="454"/>
      <c r="T6" s="454"/>
    </row>
    <row r="7" spans="1:20" ht="15" customHeight="1" x14ac:dyDescent="0.15">
      <c r="A7" s="20"/>
      <c r="B7" s="21"/>
      <c r="C7" s="22"/>
      <c r="D7" s="23"/>
      <c r="E7" s="23"/>
      <c r="F7" s="23"/>
      <c r="G7" s="23"/>
      <c r="P7" s="35"/>
      <c r="Q7" s="35"/>
      <c r="R7" s="35"/>
      <c r="S7" s="35"/>
      <c r="T7" s="35"/>
    </row>
    <row r="8" spans="1:20" s="19" customFormat="1" ht="20.100000000000001" customHeight="1" x14ac:dyDescent="0.15">
      <c r="A8" s="343" t="s">
        <v>36</v>
      </c>
      <c r="B8" s="343"/>
      <c r="C8" s="452" t="s">
        <v>37</v>
      </c>
      <c r="D8" s="453"/>
      <c r="E8" s="449" t="s">
        <v>205</v>
      </c>
      <c r="F8" s="450"/>
      <c r="G8" s="343" t="s">
        <v>38</v>
      </c>
      <c r="H8" s="343"/>
      <c r="I8" s="449" t="s">
        <v>206</v>
      </c>
      <c r="J8" s="450"/>
      <c r="K8" s="451"/>
      <c r="L8" s="327" t="s">
        <v>207</v>
      </c>
      <c r="M8" s="431"/>
      <c r="N8" s="328"/>
      <c r="O8" s="124"/>
    </row>
    <row r="9" spans="1:20" s="15" customFormat="1" ht="20.100000000000001" customHeight="1" x14ac:dyDescent="0.15">
      <c r="A9" s="325" t="s">
        <v>40</v>
      </c>
      <c r="B9" s="325"/>
      <c r="C9" s="125" t="s">
        <v>41</v>
      </c>
      <c r="D9" s="117" t="s">
        <v>42</v>
      </c>
      <c r="E9" s="126" t="s">
        <v>208</v>
      </c>
      <c r="F9" s="126" t="s">
        <v>41</v>
      </c>
      <c r="G9" s="325" t="s">
        <v>209</v>
      </c>
      <c r="H9" s="325"/>
      <c r="I9" s="127" t="s">
        <v>210</v>
      </c>
      <c r="J9" s="127" t="s">
        <v>211</v>
      </c>
      <c r="K9" s="127" t="s">
        <v>47</v>
      </c>
      <c r="L9" s="432"/>
      <c r="M9" s="433"/>
      <c r="N9" s="434"/>
      <c r="O9" s="124"/>
    </row>
    <row r="10" spans="1:20" ht="18" customHeight="1" x14ac:dyDescent="0.15">
      <c r="A10" s="442" t="s">
        <v>216</v>
      </c>
      <c r="B10" s="443"/>
      <c r="C10" s="175" t="s">
        <v>212</v>
      </c>
      <c r="D10" s="176" t="s">
        <v>89</v>
      </c>
      <c r="E10" s="177" t="s">
        <v>216</v>
      </c>
      <c r="F10" s="177" t="s">
        <v>217</v>
      </c>
      <c r="G10" s="444" t="s">
        <v>218</v>
      </c>
      <c r="H10" s="445"/>
      <c r="I10" s="178">
        <v>2</v>
      </c>
      <c r="J10" s="179">
        <v>1</v>
      </c>
      <c r="K10" s="128">
        <f>SUM(I10:J10)</f>
        <v>3</v>
      </c>
      <c r="L10" s="446" t="s">
        <v>219</v>
      </c>
      <c r="M10" s="447"/>
      <c r="N10" s="448"/>
      <c r="O10" s="129"/>
      <c r="P10" s="130" t="s">
        <v>214</v>
      </c>
    </row>
    <row r="11" spans="1:20" ht="18" customHeight="1" x14ac:dyDescent="0.15">
      <c r="A11" s="442" t="s">
        <v>216</v>
      </c>
      <c r="B11" s="443"/>
      <c r="C11" s="175" t="s">
        <v>212</v>
      </c>
      <c r="D11" s="176" t="s">
        <v>89</v>
      </c>
      <c r="E11" s="177" t="s">
        <v>216</v>
      </c>
      <c r="F11" s="177" t="s">
        <v>215</v>
      </c>
      <c r="G11" s="444" t="s">
        <v>220</v>
      </c>
      <c r="H11" s="445"/>
      <c r="I11" s="178">
        <v>3</v>
      </c>
      <c r="J11" s="179">
        <v>1</v>
      </c>
      <c r="K11" s="128">
        <f>SUM(I11:J11)</f>
        <v>4</v>
      </c>
      <c r="L11" s="446" t="s">
        <v>213</v>
      </c>
      <c r="M11" s="447"/>
      <c r="N11" s="448"/>
      <c r="O11" s="129"/>
    </row>
    <row r="12" spans="1:20" ht="18" customHeight="1" x14ac:dyDescent="0.15">
      <c r="A12" s="414" t="s">
        <v>75</v>
      </c>
      <c r="B12" s="415"/>
      <c r="C12" s="180" t="s">
        <v>347</v>
      </c>
      <c r="D12" s="181" t="s">
        <v>346</v>
      </c>
      <c r="E12" s="182" t="s">
        <v>75</v>
      </c>
      <c r="F12" s="182" t="s">
        <v>221</v>
      </c>
      <c r="G12" s="416" t="s">
        <v>348</v>
      </c>
      <c r="H12" s="417"/>
      <c r="I12" s="183">
        <v>2</v>
      </c>
      <c r="J12" s="184">
        <v>1</v>
      </c>
      <c r="K12" s="131">
        <v>3</v>
      </c>
      <c r="L12" s="418" t="s">
        <v>219</v>
      </c>
      <c r="M12" s="419"/>
      <c r="N12" s="420"/>
      <c r="O12" s="129"/>
    </row>
    <row r="13" spans="1:20" ht="18" customHeight="1" x14ac:dyDescent="0.15">
      <c r="A13" s="414" t="s">
        <v>75</v>
      </c>
      <c r="B13" s="415"/>
      <c r="C13" s="180" t="s">
        <v>347</v>
      </c>
      <c r="D13" s="181" t="s">
        <v>346</v>
      </c>
      <c r="E13" s="182" t="s">
        <v>75</v>
      </c>
      <c r="F13" s="182" t="s">
        <v>221</v>
      </c>
      <c r="G13" s="416" t="s">
        <v>349</v>
      </c>
      <c r="H13" s="417"/>
      <c r="I13" s="183">
        <v>2</v>
      </c>
      <c r="J13" s="184">
        <v>1</v>
      </c>
      <c r="K13" s="131">
        <v>3</v>
      </c>
      <c r="L13" s="418" t="s">
        <v>219</v>
      </c>
      <c r="M13" s="419"/>
      <c r="N13" s="420"/>
      <c r="O13" s="129"/>
    </row>
    <row r="14" spans="1:20" ht="18" customHeight="1" x14ac:dyDescent="0.15">
      <c r="A14" s="414" t="s">
        <v>75</v>
      </c>
      <c r="B14" s="415"/>
      <c r="C14" s="180" t="s">
        <v>347</v>
      </c>
      <c r="D14" s="181" t="s">
        <v>346</v>
      </c>
      <c r="E14" s="182" t="s">
        <v>75</v>
      </c>
      <c r="F14" s="182" t="s">
        <v>221</v>
      </c>
      <c r="G14" s="416" t="s">
        <v>350</v>
      </c>
      <c r="H14" s="417"/>
      <c r="I14" s="183">
        <v>2</v>
      </c>
      <c r="J14" s="184">
        <v>1</v>
      </c>
      <c r="K14" s="131">
        <v>3</v>
      </c>
      <c r="L14" s="418" t="s">
        <v>219</v>
      </c>
      <c r="M14" s="419"/>
      <c r="N14" s="420"/>
      <c r="O14" s="129"/>
    </row>
    <row r="15" spans="1:20" ht="18" customHeight="1" x14ac:dyDescent="0.15">
      <c r="A15" s="414" t="s">
        <v>75</v>
      </c>
      <c r="B15" s="415"/>
      <c r="C15" s="180" t="s">
        <v>347</v>
      </c>
      <c r="D15" s="181" t="s">
        <v>346</v>
      </c>
      <c r="E15" s="182" t="s">
        <v>75</v>
      </c>
      <c r="F15" s="182" t="s">
        <v>221</v>
      </c>
      <c r="G15" s="416" t="s">
        <v>351</v>
      </c>
      <c r="H15" s="417"/>
      <c r="I15" s="183">
        <v>2</v>
      </c>
      <c r="J15" s="184">
        <v>1</v>
      </c>
      <c r="K15" s="131">
        <v>3</v>
      </c>
      <c r="L15" s="418" t="s">
        <v>219</v>
      </c>
      <c r="M15" s="419"/>
      <c r="N15" s="420"/>
      <c r="O15" s="129"/>
    </row>
    <row r="16" spans="1:20" ht="18" customHeight="1" x14ac:dyDescent="0.15">
      <c r="A16" s="414" t="s">
        <v>75</v>
      </c>
      <c r="B16" s="415"/>
      <c r="C16" s="180" t="s">
        <v>347</v>
      </c>
      <c r="D16" s="181" t="s">
        <v>346</v>
      </c>
      <c r="E16" s="182" t="s">
        <v>75</v>
      </c>
      <c r="F16" s="182" t="s">
        <v>221</v>
      </c>
      <c r="G16" s="416" t="s">
        <v>352</v>
      </c>
      <c r="H16" s="417"/>
      <c r="I16" s="183">
        <v>2</v>
      </c>
      <c r="J16" s="184">
        <v>1</v>
      </c>
      <c r="K16" s="131">
        <v>3</v>
      </c>
      <c r="L16" s="418" t="s">
        <v>219</v>
      </c>
      <c r="M16" s="419"/>
      <c r="N16" s="420"/>
      <c r="O16" s="129"/>
    </row>
    <row r="17" spans="1:15" ht="18" customHeight="1" thickBot="1" x14ac:dyDescent="0.2">
      <c r="A17" s="414" t="s">
        <v>75</v>
      </c>
      <c r="B17" s="415"/>
      <c r="C17" s="180" t="s">
        <v>347</v>
      </c>
      <c r="D17" s="181" t="s">
        <v>346</v>
      </c>
      <c r="E17" s="182" t="s">
        <v>75</v>
      </c>
      <c r="F17" s="182" t="s">
        <v>221</v>
      </c>
      <c r="G17" s="416" t="s">
        <v>353</v>
      </c>
      <c r="H17" s="417"/>
      <c r="I17" s="183">
        <v>2</v>
      </c>
      <c r="J17" s="184">
        <v>1</v>
      </c>
      <c r="K17" s="131">
        <v>3</v>
      </c>
      <c r="L17" s="418" t="s">
        <v>219</v>
      </c>
      <c r="M17" s="419"/>
      <c r="N17" s="420"/>
      <c r="O17" s="129"/>
    </row>
    <row r="18" spans="1:15" ht="18" customHeight="1" thickBot="1" x14ac:dyDescent="0.2">
      <c r="A18" s="132"/>
      <c r="B18" s="132"/>
      <c r="C18" s="133"/>
      <c r="D18" s="134"/>
      <c r="E18" s="134"/>
      <c r="F18" s="134"/>
      <c r="G18" s="135"/>
      <c r="H18" s="136" t="s">
        <v>64</v>
      </c>
      <c r="I18" s="137">
        <f>SUM(I10:I17)</f>
        <v>17</v>
      </c>
      <c r="J18" s="138">
        <f>SUM(J10:J17)</f>
        <v>8</v>
      </c>
      <c r="K18" s="139">
        <f>SUM(K10:K17)</f>
        <v>25</v>
      </c>
      <c r="L18" s="140"/>
      <c r="M18" s="140"/>
      <c r="N18" s="140"/>
      <c r="O18" s="141"/>
    </row>
    <row r="19" spans="1:15" ht="18.75" x14ac:dyDescent="0.15">
      <c r="A19" s="142"/>
      <c r="B19" s="143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3"/>
      <c r="N19" s="43"/>
    </row>
    <row r="20" spans="1:15" x14ac:dyDescent="0.15">
      <c r="A20" s="304" t="s">
        <v>354</v>
      </c>
      <c r="B20" s="143"/>
      <c r="C20" s="43"/>
      <c r="D20" s="43"/>
      <c r="E20" s="43"/>
      <c r="F20" s="43"/>
      <c r="G20" s="43"/>
      <c r="H20" s="43"/>
      <c r="I20" s="144"/>
      <c r="J20" s="43"/>
      <c r="K20" s="43"/>
      <c r="L20" s="43"/>
      <c r="M20" s="43"/>
      <c r="N20" s="43"/>
    </row>
    <row r="21" spans="1:15" x14ac:dyDescent="0.15">
      <c r="A21" s="142"/>
      <c r="B21" s="143"/>
      <c r="C21" s="43"/>
      <c r="D21" s="43"/>
      <c r="E21" s="43"/>
      <c r="F21" s="43"/>
      <c r="G21" s="43"/>
      <c r="H21" s="43"/>
      <c r="I21" s="144"/>
      <c r="J21" s="43"/>
      <c r="K21" s="43"/>
      <c r="L21" s="43"/>
      <c r="M21" s="43"/>
      <c r="N21" s="43"/>
    </row>
    <row r="22" spans="1:15" x14ac:dyDescent="0.15">
      <c r="A22" s="143"/>
      <c r="B22" s="143"/>
      <c r="C22" s="43"/>
      <c r="D22" s="43"/>
      <c r="E22" s="43"/>
      <c r="F22" s="43"/>
      <c r="G22" s="43"/>
      <c r="H22" s="43"/>
      <c r="I22" s="144"/>
      <c r="J22" s="43"/>
      <c r="K22" s="43"/>
      <c r="L22" s="43"/>
      <c r="M22" s="43"/>
      <c r="N22" s="43"/>
    </row>
  </sheetData>
  <sheetProtection password="CEFD" sheet="1" objects="1" scenarios="1"/>
  <mergeCells count="52">
    <mergeCell ref="P6:T6"/>
    <mergeCell ref="A5:A6"/>
    <mergeCell ref="B5:B6"/>
    <mergeCell ref="C5:C6"/>
    <mergeCell ref="F5:H5"/>
    <mergeCell ref="F6:H6"/>
    <mergeCell ref="I6:J6"/>
    <mergeCell ref="K6:N6"/>
    <mergeCell ref="I8:K8"/>
    <mergeCell ref="A9:B9"/>
    <mergeCell ref="G9:H9"/>
    <mergeCell ref="A8:B8"/>
    <mergeCell ref="C8:D8"/>
    <mergeCell ref="E8:F8"/>
    <mergeCell ref="G8:H8"/>
    <mergeCell ref="A13:B13"/>
    <mergeCell ref="G13:H13"/>
    <mergeCell ref="L13:N13"/>
    <mergeCell ref="A10:B10"/>
    <mergeCell ref="G10:H10"/>
    <mergeCell ref="L10:N10"/>
    <mergeCell ref="A11:B11"/>
    <mergeCell ref="G11:H11"/>
    <mergeCell ref="L11:N11"/>
    <mergeCell ref="C19:L19"/>
    <mergeCell ref="P5:T5"/>
    <mergeCell ref="K5:N5"/>
    <mergeCell ref="P2:T2"/>
    <mergeCell ref="P3:T3"/>
    <mergeCell ref="L8:N9"/>
    <mergeCell ref="I5:J5"/>
    <mergeCell ref="A2:C2"/>
    <mergeCell ref="D2:J2"/>
    <mergeCell ref="L2:N2"/>
    <mergeCell ref="I3:J3"/>
    <mergeCell ref="K3:L3"/>
    <mergeCell ref="I4:L4"/>
    <mergeCell ref="A12:B12"/>
    <mergeCell ref="G12:H12"/>
    <mergeCell ref="L12:N12"/>
    <mergeCell ref="A14:B14"/>
    <mergeCell ref="G14:H14"/>
    <mergeCell ref="L14:N14"/>
    <mergeCell ref="A15:B15"/>
    <mergeCell ref="G15:H15"/>
    <mergeCell ref="L15:N15"/>
    <mergeCell ref="A16:B16"/>
    <mergeCell ref="G16:H16"/>
    <mergeCell ref="L16:N16"/>
    <mergeCell ref="A17:B17"/>
    <mergeCell ref="G17:H17"/>
    <mergeCell ref="L17:N17"/>
  </mergeCells>
  <phoneticPr fontId="2"/>
  <pageMargins left="0.59055118110236227" right="0.19685039370078741" top="0.47244094488188981" bottom="0.23622047244094491" header="0.11811023622047245" footer="0.27559055118110237"/>
  <pageSetup paperSize="9" orientation="landscape" horizontalDpi="300" verticalDpi="300" r:id="rId1"/>
  <headerFooter alignWithMargins="0">
    <oddHeader>&amp;C&amp;"ＭＳ Ｐゴシック,太字"&amp;12※中学校用も同様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4"/>
  <sheetViews>
    <sheetView showZeros="0" view="pageBreakPreview" zoomScaleNormal="100" zoomScaleSheetLayoutView="100" workbookViewId="0">
      <selection activeCell="J42" sqref="J42"/>
    </sheetView>
  </sheetViews>
  <sheetFormatPr defaultColWidth="9" defaultRowHeight="13.5" x14ac:dyDescent="0.15"/>
  <cols>
    <col min="1" max="2" width="4.625" style="15" customWidth="1"/>
    <col min="3" max="3" width="6.375" style="13" customWidth="1"/>
    <col min="4" max="5" width="4.125" style="13" customWidth="1"/>
    <col min="6" max="6" width="6.625" style="13" customWidth="1"/>
    <col min="7" max="7" width="8.75" style="13" customWidth="1"/>
    <col min="8" max="8" width="22.125" style="13" customWidth="1"/>
    <col min="9" max="9" width="6.125" style="23" customWidth="1"/>
    <col min="10" max="12" width="6.125" style="13" customWidth="1"/>
    <col min="13" max="15" width="4.375" style="13" customWidth="1"/>
    <col min="16" max="16384" width="9" style="13"/>
  </cols>
  <sheetData>
    <row r="1" spans="1:15" ht="30" customHeight="1" x14ac:dyDescent="0.15">
      <c r="A1" s="187"/>
      <c r="B1" s="498" t="s">
        <v>355</v>
      </c>
      <c r="C1" s="498"/>
      <c r="D1" s="498"/>
      <c r="E1" s="498"/>
      <c r="F1" s="498"/>
      <c r="G1" s="498"/>
      <c r="H1" s="498"/>
      <c r="I1" s="498"/>
      <c r="J1" s="498"/>
      <c r="K1" s="498"/>
      <c r="L1" s="188"/>
      <c r="M1" s="499" t="s">
        <v>324</v>
      </c>
      <c r="N1" s="500"/>
      <c r="O1" s="501"/>
    </row>
    <row r="2" spans="1:15" ht="13.5" customHeight="1" x14ac:dyDescent="0.15">
      <c r="A2" s="187"/>
      <c r="B2" s="187"/>
      <c r="C2" s="189"/>
      <c r="D2" s="189"/>
      <c r="E2" s="189"/>
      <c r="F2" s="189"/>
      <c r="G2" s="189"/>
      <c r="H2" s="190"/>
      <c r="I2" s="502"/>
      <c r="J2" s="502"/>
      <c r="K2" s="503"/>
      <c r="L2" s="503"/>
      <c r="M2" s="191"/>
      <c r="N2" s="189"/>
      <c r="O2" s="189"/>
    </row>
    <row r="3" spans="1:15" ht="20.100000000000001" customHeight="1" x14ac:dyDescent="0.15">
      <c r="A3" s="187"/>
      <c r="B3" s="187"/>
      <c r="C3" s="189"/>
      <c r="D3" s="189"/>
      <c r="E3" s="189"/>
      <c r="F3" s="189"/>
      <c r="G3" s="189"/>
      <c r="H3" s="190"/>
      <c r="I3" s="502" t="s">
        <v>222</v>
      </c>
      <c r="J3" s="502"/>
      <c r="K3" s="504"/>
      <c r="L3" s="504"/>
      <c r="M3" s="192" t="s">
        <v>29</v>
      </c>
      <c r="N3" s="189"/>
      <c r="O3" s="189"/>
    </row>
    <row r="4" spans="1:15" ht="35.1" customHeight="1" x14ac:dyDescent="0.15">
      <c r="A4" s="490" t="s">
        <v>201</v>
      </c>
      <c r="B4" s="491" t="s">
        <v>30</v>
      </c>
      <c r="C4" s="490" t="s">
        <v>202</v>
      </c>
      <c r="D4" s="492" t="s">
        <v>65</v>
      </c>
      <c r="E4" s="493"/>
      <c r="F4" s="194" t="s">
        <v>31</v>
      </c>
      <c r="G4" s="494"/>
      <c r="H4" s="495"/>
      <c r="I4" s="496" t="s">
        <v>32</v>
      </c>
      <c r="J4" s="497"/>
      <c r="K4" s="505"/>
      <c r="L4" s="505"/>
      <c r="M4" s="505"/>
      <c r="N4" s="505"/>
      <c r="O4" s="506"/>
    </row>
    <row r="5" spans="1:15" ht="35.1" customHeight="1" x14ac:dyDescent="0.15">
      <c r="A5" s="490"/>
      <c r="B5" s="491"/>
      <c r="C5" s="490"/>
      <c r="D5" s="492" t="s">
        <v>203</v>
      </c>
      <c r="E5" s="493"/>
      <c r="F5" s="194" t="s">
        <v>35</v>
      </c>
      <c r="G5" s="494"/>
      <c r="H5" s="495"/>
      <c r="I5" s="193"/>
      <c r="J5" s="193"/>
      <c r="K5" s="193"/>
      <c r="L5" s="193"/>
      <c r="M5" s="193"/>
      <c r="N5" s="193"/>
      <c r="O5" s="193"/>
    </row>
    <row r="6" spans="1:15" ht="15" customHeight="1" x14ac:dyDescent="0.15">
      <c r="A6" s="195"/>
      <c r="B6" s="196"/>
      <c r="C6" s="197"/>
      <c r="D6" s="198"/>
      <c r="E6" s="198"/>
      <c r="F6" s="198"/>
      <c r="G6" s="198"/>
      <c r="H6" s="189"/>
      <c r="I6" s="198"/>
      <c r="J6" s="189"/>
      <c r="K6" s="189"/>
      <c r="L6" s="189"/>
      <c r="M6" s="189"/>
      <c r="N6" s="189"/>
      <c r="O6" s="189"/>
    </row>
    <row r="7" spans="1:15" s="19" customFormat="1" ht="20.100000000000001" customHeight="1" x14ac:dyDescent="0.15">
      <c r="A7" s="486" t="s">
        <v>36</v>
      </c>
      <c r="B7" s="486"/>
      <c r="C7" s="487" t="s">
        <v>37</v>
      </c>
      <c r="D7" s="487"/>
      <c r="E7" s="487"/>
      <c r="F7" s="488" t="s">
        <v>205</v>
      </c>
      <c r="G7" s="489"/>
      <c r="H7" s="479" t="s">
        <v>223</v>
      </c>
      <c r="I7" s="480"/>
      <c r="J7" s="488" t="s">
        <v>224</v>
      </c>
      <c r="K7" s="460"/>
      <c r="L7" s="489"/>
      <c r="M7" s="479" t="s">
        <v>225</v>
      </c>
      <c r="N7" s="461"/>
      <c r="O7" s="480"/>
    </row>
    <row r="8" spans="1:15" s="15" customFormat="1" ht="20.100000000000001" customHeight="1" x14ac:dyDescent="0.15">
      <c r="A8" s="484" t="s">
        <v>40</v>
      </c>
      <c r="B8" s="484"/>
      <c r="C8" s="199" t="s">
        <v>41</v>
      </c>
      <c r="D8" s="485" t="s">
        <v>42</v>
      </c>
      <c r="E8" s="485"/>
      <c r="F8" s="200" t="s">
        <v>208</v>
      </c>
      <c r="G8" s="200" t="s">
        <v>41</v>
      </c>
      <c r="H8" s="481" t="s">
        <v>226</v>
      </c>
      <c r="I8" s="483"/>
      <c r="J8" s="201" t="s">
        <v>210</v>
      </c>
      <c r="K8" s="201" t="s">
        <v>211</v>
      </c>
      <c r="L8" s="201" t="s">
        <v>47</v>
      </c>
      <c r="M8" s="481"/>
      <c r="N8" s="482"/>
      <c r="O8" s="483"/>
    </row>
    <row r="9" spans="1:15" ht="18" customHeight="1" x14ac:dyDescent="0.15">
      <c r="A9" s="477"/>
      <c r="B9" s="478"/>
      <c r="C9" s="175"/>
      <c r="D9" s="468"/>
      <c r="E9" s="469"/>
      <c r="F9" s="185"/>
      <c r="G9" s="185"/>
      <c r="H9" s="470"/>
      <c r="I9" s="471"/>
      <c r="J9" s="178"/>
      <c r="K9" s="178"/>
      <c r="L9" s="202">
        <f>SUM(J9:K9)</f>
        <v>0</v>
      </c>
      <c r="M9" s="472"/>
      <c r="N9" s="473"/>
      <c r="O9" s="474"/>
    </row>
    <row r="10" spans="1:15" ht="18" customHeight="1" x14ac:dyDescent="0.15">
      <c r="A10" s="477"/>
      <c r="B10" s="478"/>
      <c r="C10" s="175"/>
      <c r="D10" s="468"/>
      <c r="E10" s="469"/>
      <c r="F10" s="185"/>
      <c r="G10" s="185"/>
      <c r="H10" s="470"/>
      <c r="I10" s="471"/>
      <c r="J10" s="178"/>
      <c r="K10" s="178"/>
      <c r="L10" s="202">
        <f t="shared" ref="L10:L41" si="0">SUM(J10:K10)</f>
        <v>0</v>
      </c>
      <c r="M10" s="472"/>
      <c r="N10" s="473"/>
      <c r="O10" s="474"/>
    </row>
    <row r="11" spans="1:15" ht="18" customHeight="1" x14ac:dyDescent="0.15">
      <c r="A11" s="477"/>
      <c r="B11" s="478"/>
      <c r="C11" s="175"/>
      <c r="D11" s="468"/>
      <c r="E11" s="469"/>
      <c r="F11" s="185"/>
      <c r="G11" s="185"/>
      <c r="H11" s="470"/>
      <c r="I11" s="471"/>
      <c r="J11" s="178"/>
      <c r="K11" s="178"/>
      <c r="L11" s="202">
        <f t="shared" si="0"/>
        <v>0</v>
      </c>
      <c r="M11" s="472"/>
      <c r="N11" s="473"/>
      <c r="O11" s="474"/>
    </row>
    <row r="12" spans="1:15" ht="18" customHeight="1" x14ac:dyDescent="0.15">
      <c r="A12" s="477"/>
      <c r="B12" s="478"/>
      <c r="C12" s="175"/>
      <c r="D12" s="468"/>
      <c r="E12" s="469"/>
      <c r="F12" s="185"/>
      <c r="G12" s="185"/>
      <c r="H12" s="470"/>
      <c r="I12" s="471"/>
      <c r="J12" s="178"/>
      <c r="K12" s="178"/>
      <c r="L12" s="202">
        <f t="shared" si="0"/>
        <v>0</v>
      </c>
      <c r="M12" s="472"/>
      <c r="N12" s="473"/>
      <c r="O12" s="474"/>
    </row>
    <row r="13" spans="1:15" ht="18" customHeight="1" x14ac:dyDescent="0.15">
      <c r="A13" s="477"/>
      <c r="B13" s="478"/>
      <c r="C13" s="175"/>
      <c r="D13" s="468"/>
      <c r="E13" s="469"/>
      <c r="F13" s="185"/>
      <c r="G13" s="185"/>
      <c r="H13" s="470"/>
      <c r="I13" s="471"/>
      <c r="J13" s="178"/>
      <c r="K13" s="178"/>
      <c r="L13" s="202">
        <f t="shared" si="0"/>
        <v>0</v>
      </c>
      <c r="M13" s="472"/>
      <c r="N13" s="473"/>
      <c r="O13" s="474"/>
    </row>
    <row r="14" spans="1:15" ht="18" customHeight="1" x14ac:dyDescent="0.15">
      <c r="A14" s="477"/>
      <c r="B14" s="478"/>
      <c r="C14" s="175"/>
      <c r="D14" s="468"/>
      <c r="E14" s="469"/>
      <c r="F14" s="185"/>
      <c r="G14" s="185"/>
      <c r="H14" s="470"/>
      <c r="I14" s="471"/>
      <c r="J14" s="178"/>
      <c r="K14" s="178"/>
      <c r="L14" s="202">
        <f t="shared" si="0"/>
        <v>0</v>
      </c>
      <c r="M14" s="472"/>
      <c r="N14" s="473"/>
      <c r="O14" s="474"/>
    </row>
    <row r="15" spans="1:15" ht="18" customHeight="1" x14ac:dyDescent="0.15">
      <c r="A15" s="477"/>
      <c r="B15" s="478"/>
      <c r="C15" s="175"/>
      <c r="D15" s="468"/>
      <c r="E15" s="469"/>
      <c r="F15" s="185"/>
      <c r="G15" s="185"/>
      <c r="H15" s="470"/>
      <c r="I15" s="471"/>
      <c r="J15" s="178"/>
      <c r="K15" s="178"/>
      <c r="L15" s="202">
        <f t="shared" si="0"/>
        <v>0</v>
      </c>
      <c r="M15" s="472"/>
      <c r="N15" s="473"/>
      <c r="O15" s="474"/>
    </row>
    <row r="16" spans="1:15" ht="18" customHeight="1" x14ac:dyDescent="0.15">
      <c r="A16" s="477"/>
      <c r="B16" s="478"/>
      <c r="C16" s="175"/>
      <c r="D16" s="468"/>
      <c r="E16" s="469"/>
      <c r="F16" s="185"/>
      <c r="G16" s="185"/>
      <c r="H16" s="470"/>
      <c r="I16" s="471"/>
      <c r="J16" s="178"/>
      <c r="K16" s="178"/>
      <c r="L16" s="202">
        <f t="shared" si="0"/>
        <v>0</v>
      </c>
      <c r="M16" s="472"/>
      <c r="N16" s="473"/>
      <c r="O16" s="474"/>
    </row>
    <row r="17" spans="1:15" ht="18" customHeight="1" x14ac:dyDescent="0.15">
      <c r="A17" s="477"/>
      <c r="B17" s="478"/>
      <c r="C17" s="175"/>
      <c r="D17" s="468"/>
      <c r="E17" s="469"/>
      <c r="F17" s="185"/>
      <c r="G17" s="185"/>
      <c r="H17" s="470"/>
      <c r="I17" s="471"/>
      <c r="J17" s="178"/>
      <c r="K17" s="178"/>
      <c r="L17" s="202">
        <f t="shared" si="0"/>
        <v>0</v>
      </c>
      <c r="M17" s="472"/>
      <c r="N17" s="473"/>
      <c r="O17" s="474"/>
    </row>
    <row r="18" spans="1:15" ht="18" customHeight="1" x14ac:dyDescent="0.15">
      <c r="A18" s="477"/>
      <c r="B18" s="478"/>
      <c r="C18" s="175"/>
      <c r="D18" s="468"/>
      <c r="E18" s="469"/>
      <c r="F18" s="185"/>
      <c r="G18" s="185"/>
      <c r="H18" s="470"/>
      <c r="I18" s="471"/>
      <c r="J18" s="178"/>
      <c r="K18" s="178"/>
      <c r="L18" s="202">
        <f t="shared" si="0"/>
        <v>0</v>
      </c>
      <c r="M18" s="472"/>
      <c r="N18" s="473"/>
      <c r="O18" s="474"/>
    </row>
    <row r="19" spans="1:15" ht="18" customHeight="1" x14ac:dyDescent="0.15">
      <c r="A19" s="466"/>
      <c r="B19" s="467"/>
      <c r="C19" s="175"/>
      <c r="D19" s="468"/>
      <c r="E19" s="469"/>
      <c r="F19" s="185"/>
      <c r="G19" s="185"/>
      <c r="H19" s="470"/>
      <c r="I19" s="471"/>
      <c r="J19" s="178"/>
      <c r="K19" s="178"/>
      <c r="L19" s="202">
        <f t="shared" si="0"/>
        <v>0</v>
      </c>
      <c r="M19" s="472"/>
      <c r="N19" s="473"/>
      <c r="O19" s="474"/>
    </row>
    <row r="20" spans="1:15" ht="18" customHeight="1" x14ac:dyDescent="0.15">
      <c r="A20" s="466"/>
      <c r="B20" s="467"/>
      <c r="C20" s="175"/>
      <c r="D20" s="468"/>
      <c r="E20" s="469"/>
      <c r="F20" s="185"/>
      <c r="G20" s="185"/>
      <c r="H20" s="470"/>
      <c r="I20" s="471"/>
      <c r="J20" s="178"/>
      <c r="K20" s="178"/>
      <c r="L20" s="202">
        <f t="shared" si="0"/>
        <v>0</v>
      </c>
      <c r="M20" s="472"/>
      <c r="N20" s="473"/>
      <c r="O20" s="474"/>
    </row>
    <row r="21" spans="1:15" ht="18" customHeight="1" x14ac:dyDescent="0.15">
      <c r="A21" s="466"/>
      <c r="B21" s="467"/>
      <c r="C21" s="175"/>
      <c r="D21" s="468"/>
      <c r="E21" s="469"/>
      <c r="F21" s="185"/>
      <c r="G21" s="185"/>
      <c r="H21" s="470"/>
      <c r="I21" s="471"/>
      <c r="J21" s="178"/>
      <c r="K21" s="178"/>
      <c r="L21" s="202">
        <f t="shared" si="0"/>
        <v>0</v>
      </c>
      <c r="M21" s="472"/>
      <c r="N21" s="473"/>
      <c r="O21" s="474"/>
    </row>
    <row r="22" spans="1:15" ht="18" customHeight="1" x14ac:dyDescent="0.15">
      <c r="A22" s="466"/>
      <c r="B22" s="467"/>
      <c r="C22" s="175"/>
      <c r="D22" s="468"/>
      <c r="E22" s="469"/>
      <c r="F22" s="185"/>
      <c r="G22" s="185"/>
      <c r="H22" s="470"/>
      <c r="I22" s="471"/>
      <c r="J22" s="178"/>
      <c r="K22" s="178"/>
      <c r="L22" s="202">
        <f t="shared" si="0"/>
        <v>0</v>
      </c>
      <c r="M22" s="472"/>
      <c r="N22" s="473"/>
      <c r="O22" s="474"/>
    </row>
    <row r="23" spans="1:15" ht="18" customHeight="1" x14ac:dyDescent="0.15">
      <c r="A23" s="466"/>
      <c r="B23" s="467"/>
      <c r="C23" s="175"/>
      <c r="D23" s="468"/>
      <c r="E23" s="469"/>
      <c r="F23" s="185"/>
      <c r="G23" s="185"/>
      <c r="H23" s="470"/>
      <c r="I23" s="471"/>
      <c r="J23" s="178"/>
      <c r="K23" s="178"/>
      <c r="L23" s="202">
        <f t="shared" si="0"/>
        <v>0</v>
      </c>
      <c r="M23" s="472"/>
      <c r="N23" s="473"/>
      <c r="O23" s="474"/>
    </row>
    <row r="24" spans="1:15" ht="18" customHeight="1" x14ac:dyDescent="0.15">
      <c r="A24" s="466"/>
      <c r="B24" s="467"/>
      <c r="C24" s="175"/>
      <c r="D24" s="468"/>
      <c r="E24" s="469"/>
      <c r="F24" s="185"/>
      <c r="G24" s="185"/>
      <c r="H24" s="470"/>
      <c r="I24" s="471"/>
      <c r="J24" s="178"/>
      <c r="K24" s="178"/>
      <c r="L24" s="202">
        <f t="shared" si="0"/>
        <v>0</v>
      </c>
      <c r="M24" s="472"/>
      <c r="N24" s="473"/>
      <c r="O24" s="474"/>
    </row>
    <row r="25" spans="1:15" ht="18" customHeight="1" x14ac:dyDescent="0.15">
      <c r="A25" s="466"/>
      <c r="B25" s="467"/>
      <c r="C25" s="175"/>
      <c r="D25" s="468"/>
      <c r="E25" s="469"/>
      <c r="F25" s="185"/>
      <c r="G25" s="185"/>
      <c r="H25" s="470"/>
      <c r="I25" s="471"/>
      <c r="J25" s="178"/>
      <c r="K25" s="178"/>
      <c r="L25" s="202">
        <f t="shared" si="0"/>
        <v>0</v>
      </c>
      <c r="M25" s="472"/>
      <c r="N25" s="473"/>
      <c r="O25" s="474"/>
    </row>
    <row r="26" spans="1:15" ht="18" customHeight="1" x14ac:dyDescent="0.15">
      <c r="A26" s="466"/>
      <c r="B26" s="467"/>
      <c r="C26" s="175"/>
      <c r="D26" s="468"/>
      <c r="E26" s="469"/>
      <c r="F26" s="185"/>
      <c r="G26" s="185"/>
      <c r="H26" s="470"/>
      <c r="I26" s="471"/>
      <c r="J26" s="178"/>
      <c r="K26" s="178"/>
      <c r="L26" s="202">
        <f t="shared" si="0"/>
        <v>0</v>
      </c>
      <c r="M26" s="472"/>
      <c r="N26" s="473"/>
      <c r="O26" s="474"/>
    </row>
    <row r="27" spans="1:15" ht="18" customHeight="1" x14ac:dyDescent="0.15">
      <c r="A27" s="466"/>
      <c r="B27" s="467"/>
      <c r="C27" s="175"/>
      <c r="D27" s="468"/>
      <c r="E27" s="469"/>
      <c r="F27" s="185"/>
      <c r="G27" s="185"/>
      <c r="H27" s="470"/>
      <c r="I27" s="471"/>
      <c r="J27" s="178"/>
      <c r="K27" s="178"/>
      <c r="L27" s="202">
        <f t="shared" si="0"/>
        <v>0</v>
      </c>
      <c r="M27" s="472"/>
      <c r="N27" s="473"/>
      <c r="O27" s="474"/>
    </row>
    <row r="28" spans="1:15" ht="18" customHeight="1" x14ac:dyDescent="0.15">
      <c r="A28" s="466"/>
      <c r="B28" s="467"/>
      <c r="C28" s="175"/>
      <c r="D28" s="468"/>
      <c r="E28" s="469"/>
      <c r="F28" s="185"/>
      <c r="G28" s="185"/>
      <c r="H28" s="470"/>
      <c r="I28" s="471"/>
      <c r="J28" s="178"/>
      <c r="K28" s="178"/>
      <c r="L28" s="202">
        <f t="shared" si="0"/>
        <v>0</v>
      </c>
      <c r="M28" s="472"/>
      <c r="N28" s="473"/>
      <c r="O28" s="474"/>
    </row>
    <row r="29" spans="1:15" ht="18" customHeight="1" x14ac:dyDescent="0.15">
      <c r="A29" s="466"/>
      <c r="B29" s="467"/>
      <c r="C29" s="175"/>
      <c r="D29" s="468"/>
      <c r="E29" s="469"/>
      <c r="F29" s="185"/>
      <c r="G29" s="185"/>
      <c r="H29" s="470"/>
      <c r="I29" s="471"/>
      <c r="J29" s="178"/>
      <c r="K29" s="178"/>
      <c r="L29" s="202">
        <f t="shared" si="0"/>
        <v>0</v>
      </c>
      <c r="M29" s="472"/>
      <c r="N29" s="473"/>
      <c r="O29" s="474"/>
    </row>
    <row r="30" spans="1:15" ht="18" customHeight="1" x14ac:dyDescent="0.15">
      <c r="A30" s="466"/>
      <c r="B30" s="467"/>
      <c r="C30" s="175"/>
      <c r="D30" s="468"/>
      <c r="E30" s="469"/>
      <c r="F30" s="185"/>
      <c r="G30" s="185"/>
      <c r="H30" s="470"/>
      <c r="I30" s="471"/>
      <c r="J30" s="178"/>
      <c r="K30" s="178"/>
      <c r="L30" s="202">
        <f t="shared" si="0"/>
        <v>0</v>
      </c>
      <c r="M30" s="472"/>
      <c r="N30" s="473"/>
      <c r="O30" s="474"/>
    </row>
    <row r="31" spans="1:15" ht="18" customHeight="1" x14ac:dyDescent="0.15">
      <c r="A31" s="466"/>
      <c r="B31" s="467"/>
      <c r="C31" s="175"/>
      <c r="D31" s="468"/>
      <c r="E31" s="469"/>
      <c r="F31" s="185"/>
      <c r="G31" s="185"/>
      <c r="H31" s="470"/>
      <c r="I31" s="471"/>
      <c r="J31" s="178"/>
      <c r="K31" s="178"/>
      <c r="L31" s="202">
        <f t="shared" si="0"/>
        <v>0</v>
      </c>
      <c r="M31" s="472"/>
      <c r="N31" s="473"/>
      <c r="O31" s="474"/>
    </row>
    <row r="32" spans="1:15" ht="18" customHeight="1" x14ac:dyDescent="0.15">
      <c r="A32" s="466"/>
      <c r="B32" s="467"/>
      <c r="C32" s="175"/>
      <c r="D32" s="468"/>
      <c r="E32" s="469"/>
      <c r="F32" s="185"/>
      <c r="G32" s="185"/>
      <c r="H32" s="470"/>
      <c r="I32" s="471"/>
      <c r="J32" s="178"/>
      <c r="K32" s="178"/>
      <c r="L32" s="202">
        <f t="shared" si="0"/>
        <v>0</v>
      </c>
      <c r="M32" s="472"/>
      <c r="N32" s="473"/>
      <c r="O32" s="474"/>
    </row>
    <row r="33" spans="1:15" ht="18" customHeight="1" x14ac:dyDescent="0.15">
      <c r="A33" s="475"/>
      <c r="B33" s="476"/>
      <c r="C33" s="175"/>
      <c r="D33" s="468"/>
      <c r="E33" s="469"/>
      <c r="F33" s="185"/>
      <c r="G33" s="185"/>
      <c r="H33" s="470"/>
      <c r="I33" s="471"/>
      <c r="J33" s="178"/>
      <c r="K33" s="178"/>
      <c r="L33" s="202">
        <f t="shared" si="0"/>
        <v>0</v>
      </c>
      <c r="M33" s="472"/>
      <c r="N33" s="473"/>
      <c r="O33" s="474"/>
    </row>
    <row r="34" spans="1:15" ht="18" customHeight="1" x14ac:dyDescent="0.15">
      <c r="A34" s="475"/>
      <c r="B34" s="476"/>
      <c r="C34" s="175"/>
      <c r="D34" s="468"/>
      <c r="E34" s="469"/>
      <c r="F34" s="185"/>
      <c r="G34" s="185"/>
      <c r="H34" s="470"/>
      <c r="I34" s="471"/>
      <c r="J34" s="178"/>
      <c r="K34" s="178"/>
      <c r="L34" s="202">
        <f t="shared" si="0"/>
        <v>0</v>
      </c>
      <c r="M34" s="472"/>
      <c r="N34" s="473"/>
      <c r="O34" s="474"/>
    </row>
    <row r="35" spans="1:15" ht="18" customHeight="1" x14ac:dyDescent="0.15">
      <c r="A35" s="475"/>
      <c r="B35" s="476"/>
      <c r="C35" s="175"/>
      <c r="D35" s="468"/>
      <c r="E35" s="469"/>
      <c r="F35" s="185"/>
      <c r="G35" s="185"/>
      <c r="H35" s="470"/>
      <c r="I35" s="471"/>
      <c r="J35" s="178"/>
      <c r="K35" s="178"/>
      <c r="L35" s="202">
        <f t="shared" si="0"/>
        <v>0</v>
      </c>
      <c r="M35" s="472"/>
      <c r="N35" s="473"/>
      <c r="O35" s="474"/>
    </row>
    <row r="36" spans="1:15" ht="18" customHeight="1" x14ac:dyDescent="0.15">
      <c r="A36" s="466"/>
      <c r="B36" s="467"/>
      <c r="C36" s="175"/>
      <c r="D36" s="468"/>
      <c r="E36" s="469"/>
      <c r="F36" s="185"/>
      <c r="G36" s="185"/>
      <c r="H36" s="470"/>
      <c r="I36" s="471"/>
      <c r="J36" s="178"/>
      <c r="K36" s="178"/>
      <c r="L36" s="202">
        <f t="shared" si="0"/>
        <v>0</v>
      </c>
      <c r="M36" s="472"/>
      <c r="N36" s="473"/>
      <c r="O36" s="474"/>
    </row>
    <row r="37" spans="1:15" ht="18" customHeight="1" x14ac:dyDescent="0.15">
      <c r="A37" s="466"/>
      <c r="B37" s="467"/>
      <c r="C37" s="175"/>
      <c r="D37" s="468"/>
      <c r="E37" s="469"/>
      <c r="F37" s="185"/>
      <c r="G37" s="185"/>
      <c r="H37" s="470"/>
      <c r="I37" s="471"/>
      <c r="J37" s="178"/>
      <c r="K37" s="178"/>
      <c r="L37" s="202">
        <f t="shared" si="0"/>
        <v>0</v>
      </c>
      <c r="M37" s="472"/>
      <c r="N37" s="473"/>
      <c r="O37" s="474"/>
    </row>
    <row r="38" spans="1:15" ht="18" customHeight="1" x14ac:dyDescent="0.15">
      <c r="A38" s="466"/>
      <c r="B38" s="467"/>
      <c r="C38" s="175"/>
      <c r="D38" s="468"/>
      <c r="E38" s="469"/>
      <c r="F38" s="185"/>
      <c r="G38" s="185"/>
      <c r="H38" s="470"/>
      <c r="I38" s="471"/>
      <c r="J38" s="178"/>
      <c r="K38" s="178"/>
      <c r="L38" s="202">
        <f t="shared" si="0"/>
        <v>0</v>
      </c>
      <c r="M38" s="472"/>
      <c r="N38" s="473"/>
      <c r="O38" s="474"/>
    </row>
    <row r="39" spans="1:15" ht="18" customHeight="1" x14ac:dyDescent="0.15">
      <c r="A39" s="466"/>
      <c r="B39" s="467"/>
      <c r="C39" s="175"/>
      <c r="D39" s="468"/>
      <c r="E39" s="469"/>
      <c r="F39" s="185"/>
      <c r="G39" s="185"/>
      <c r="H39" s="470"/>
      <c r="I39" s="471"/>
      <c r="J39" s="178"/>
      <c r="K39" s="178"/>
      <c r="L39" s="202">
        <f t="shared" si="0"/>
        <v>0</v>
      </c>
      <c r="M39" s="472"/>
      <c r="N39" s="473"/>
      <c r="O39" s="474"/>
    </row>
    <row r="40" spans="1:15" ht="18" customHeight="1" x14ac:dyDescent="0.15">
      <c r="A40" s="466"/>
      <c r="B40" s="467"/>
      <c r="C40" s="175"/>
      <c r="D40" s="468"/>
      <c r="E40" s="469"/>
      <c r="F40" s="185"/>
      <c r="G40" s="185"/>
      <c r="H40" s="470"/>
      <c r="I40" s="471"/>
      <c r="J40" s="178"/>
      <c r="K40" s="178"/>
      <c r="L40" s="202">
        <f t="shared" si="0"/>
        <v>0</v>
      </c>
      <c r="M40" s="472"/>
      <c r="N40" s="473"/>
      <c r="O40" s="474"/>
    </row>
    <row r="41" spans="1:15" ht="18" customHeight="1" thickBot="1" x14ac:dyDescent="0.2">
      <c r="A41" s="466"/>
      <c r="B41" s="467"/>
      <c r="C41" s="175"/>
      <c r="D41" s="468"/>
      <c r="E41" s="469"/>
      <c r="F41" s="185"/>
      <c r="G41" s="185"/>
      <c r="H41" s="470"/>
      <c r="I41" s="471"/>
      <c r="J41" s="186"/>
      <c r="K41" s="178"/>
      <c r="L41" s="202">
        <f t="shared" si="0"/>
        <v>0</v>
      </c>
      <c r="M41" s="472"/>
      <c r="N41" s="473"/>
      <c r="O41" s="474"/>
    </row>
    <row r="42" spans="1:15" ht="18" customHeight="1" thickBot="1" x14ac:dyDescent="0.2">
      <c r="A42" s="460"/>
      <c r="B42" s="460"/>
      <c r="C42" s="462"/>
      <c r="D42" s="464"/>
      <c r="E42" s="464"/>
      <c r="F42" s="203"/>
      <c r="G42" s="204"/>
      <c r="H42" s="189"/>
      <c r="I42" s="205" t="s">
        <v>64</v>
      </c>
      <c r="J42" s="206">
        <f>SUM(J9:J41)</f>
        <v>0</v>
      </c>
      <c r="K42" s="207">
        <f>SUM(K9:K41)</f>
        <v>0</v>
      </c>
      <c r="L42" s="208">
        <f>SUM(L9:L41)</f>
        <v>0</v>
      </c>
      <c r="M42" s="209"/>
      <c r="N42" s="209"/>
      <c r="O42" s="209"/>
    </row>
    <row r="43" spans="1:15" ht="18" customHeight="1" x14ac:dyDescent="0.15">
      <c r="A43" s="460"/>
      <c r="B43" s="460"/>
      <c r="C43" s="462"/>
      <c r="D43" s="464"/>
      <c r="E43" s="464"/>
      <c r="F43" s="204"/>
      <c r="G43" s="204"/>
      <c r="H43" s="204"/>
      <c r="I43" s="209"/>
      <c r="J43" s="210"/>
      <c r="K43" s="210"/>
      <c r="L43" s="209"/>
      <c r="M43" s="209"/>
      <c r="N43" s="209"/>
      <c r="O43" s="209"/>
    </row>
    <row r="44" spans="1:15" ht="18" customHeight="1" x14ac:dyDescent="0.15">
      <c r="A44" s="461"/>
      <c r="B44" s="461"/>
      <c r="C44" s="463"/>
      <c r="D44" s="465"/>
      <c r="E44" s="465"/>
      <c r="F44" s="204"/>
      <c r="G44" s="204"/>
      <c r="H44" s="204"/>
      <c r="I44" s="209"/>
      <c r="J44" s="209"/>
      <c r="K44" s="209"/>
      <c r="L44" s="209"/>
      <c r="M44" s="209"/>
      <c r="N44" s="209"/>
      <c r="O44" s="209"/>
    </row>
  </sheetData>
  <sheetProtection password="CEFD" sheet="1" formatCells="0" formatColumns="0" formatRows="0"/>
  <protectedRanges>
    <protectedRange sqref="A4:E5 G4:G5 K3:K4 M9:O41 A9:K41" name="範囲1"/>
  </protectedRanges>
  <mergeCells count="159">
    <mergeCell ref="A4:A5"/>
    <mergeCell ref="B4:B5"/>
    <mergeCell ref="C4:C5"/>
    <mergeCell ref="D4:E4"/>
    <mergeCell ref="G4:H4"/>
    <mergeCell ref="I4:J4"/>
    <mergeCell ref="B1:K1"/>
    <mergeCell ref="M1:O1"/>
    <mergeCell ref="I2:J2"/>
    <mergeCell ref="K2:L2"/>
    <mergeCell ref="I3:J3"/>
    <mergeCell ref="K3:L3"/>
    <mergeCell ref="K4:O4"/>
    <mergeCell ref="D5:E5"/>
    <mergeCell ref="G5:H5"/>
    <mergeCell ref="A10:B10"/>
    <mergeCell ref="D10:E10"/>
    <mergeCell ref="H10:I10"/>
    <mergeCell ref="M10:O10"/>
    <mergeCell ref="A11:B11"/>
    <mergeCell ref="D11:E11"/>
    <mergeCell ref="H11:I11"/>
    <mergeCell ref="M11:O11"/>
    <mergeCell ref="M7:O8"/>
    <mergeCell ref="A8:B8"/>
    <mergeCell ref="D8:E8"/>
    <mergeCell ref="H8:I8"/>
    <mergeCell ref="A9:B9"/>
    <mergeCell ref="D9:E9"/>
    <mergeCell ref="H9:I9"/>
    <mergeCell ref="M9:O9"/>
    <mergeCell ref="A7:B7"/>
    <mergeCell ref="C7:E7"/>
    <mergeCell ref="F7:G7"/>
    <mergeCell ref="H7:I7"/>
    <mergeCell ref="J7:L7"/>
    <mergeCell ref="A14:B14"/>
    <mergeCell ref="D14:E14"/>
    <mergeCell ref="H14:I14"/>
    <mergeCell ref="M14:O14"/>
    <mergeCell ref="A15:B15"/>
    <mergeCell ref="D15:E15"/>
    <mergeCell ref="H15:I15"/>
    <mergeCell ref="M15:O15"/>
    <mergeCell ref="A12:B12"/>
    <mergeCell ref="D12:E12"/>
    <mergeCell ref="H12:I12"/>
    <mergeCell ref="M12:O12"/>
    <mergeCell ref="A13:B13"/>
    <mergeCell ref="D13:E13"/>
    <mergeCell ref="H13:I13"/>
    <mergeCell ref="M13:O13"/>
    <mergeCell ref="A18:B18"/>
    <mergeCell ref="D18:E18"/>
    <mergeCell ref="H18:I18"/>
    <mergeCell ref="M18:O18"/>
    <mergeCell ref="A19:B19"/>
    <mergeCell ref="D19:E19"/>
    <mergeCell ref="H19:I19"/>
    <mergeCell ref="M19:O19"/>
    <mergeCell ref="A16:B16"/>
    <mergeCell ref="D16:E16"/>
    <mergeCell ref="H16:I16"/>
    <mergeCell ref="M16:O16"/>
    <mergeCell ref="A17:B17"/>
    <mergeCell ref="D17:E17"/>
    <mergeCell ref="H17:I17"/>
    <mergeCell ref="M17:O17"/>
    <mergeCell ref="A22:B22"/>
    <mergeCell ref="D22:E22"/>
    <mergeCell ref="H22:I22"/>
    <mergeCell ref="M22:O22"/>
    <mergeCell ref="A23:B23"/>
    <mergeCell ref="D23:E23"/>
    <mergeCell ref="H23:I23"/>
    <mergeCell ref="M23:O23"/>
    <mergeCell ref="A20:B20"/>
    <mergeCell ref="D20:E20"/>
    <mergeCell ref="H20:I20"/>
    <mergeCell ref="M20:O20"/>
    <mergeCell ref="A21:B21"/>
    <mergeCell ref="D21:E21"/>
    <mergeCell ref="H21:I21"/>
    <mergeCell ref="M21:O21"/>
    <mergeCell ref="A26:B26"/>
    <mergeCell ref="D26:E26"/>
    <mergeCell ref="H26:I26"/>
    <mergeCell ref="M26:O26"/>
    <mergeCell ref="A27:B27"/>
    <mergeCell ref="D27:E27"/>
    <mergeCell ref="H27:I27"/>
    <mergeCell ref="M27:O27"/>
    <mergeCell ref="A24:B24"/>
    <mergeCell ref="D24:E24"/>
    <mergeCell ref="H24:I24"/>
    <mergeCell ref="M24:O24"/>
    <mergeCell ref="A25:B25"/>
    <mergeCell ref="D25:E25"/>
    <mergeCell ref="H25:I25"/>
    <mergeCell ref="M25:O25"/>
    <mergeCell ref="A30:B30"/>
    <mergeCell ref="D30:E30"/>
    <mergeCell ref="H30:I30"/>
    <mergeCell ref="M30:O30"/>
    <mergeCell ref="A31:B31"/>
    <mergeCell ref="D31:E31"/>
    <mergeCell ref="H31:I31"/>
    <mergeCell ref="M31:O31"/>
    <mergeCell ref="A28:B28"/>
    <mergeCell ref="D28:E28"/>
    <mergeCell ref="H28:I28"/>
    <mergeCell ref="M28:O28"/>
    <mergeCell ref="A29:B29"/>
    <mergeCell ref="D29:E29"/>
    <mergeCell ref="H29:I29"/>
    <mergeCell ref="M29:O29"/>
    <mergeCell ref="A34:B34"/>
    <mergeCell ref="D34:E34"/>
    <mergeCell ref="H34:I34"/>
    <mergeCell ref="M34:O34"/>
    <mergeCell ref="A35:B35"/>
    <mergeCell ref="D35:E35"/>
    <mergeCell ref="H35:I35"/>
    <mergeCell ref="M35:O35"/>
    <mergeCell ref="A32:B32"/>
    <mergeCell ref="D32:E32"/>
    <mergeCell ref="H32:I32"/>
    <mergeCell ref="M32:O32"/>
    <mergeCell ref="A33:B33"/>
    <mergeCell ref="D33:E33"/>
    <mergeCell ref="H33:I33"/>
    <mergeCell ref="M33:O33"/>
    <mergeCell ref="A38:B38"/>
    <mergeCell ref="D38:E38"/>
    <mergeCell ref="H38:I38"/>
    <mergeCell ref="M38:O38"/>
    <mergeCell ref="A39:B39"/>
    <mergeCell ref="D39:E39"/>
    <mergeCell ref="H39:I39"/>
    <mergeCell ref="M39:O39"/>
    <mergeCell ref="A36:B36"/>
    <mergeCell ref="D36:E36"/>
    <mergeCell ref="H36:I36"/>
    <mergeCell ref="M36:O36"/>
    <mergeCell ref="A37:B37"/>
    <mergeCell ref="D37:E37"/>
    <mergeCell ref="H37:I37"/>
    <mergeCell ref="M37:O37"/>
    <mergeCell ref="A42:B44"/>
    <mergeCell ref="C42:C44"/>
    <mergeCell ref="D42:E44"/>
    <mergeCell ref="A40:B40"/>
    <mergeCell ref="D40:E40"/>
    <mergeCell ref="H40:I40"/>
    <mergeCell ref="M40:O40"/>
    <mergeCell ref="A41:B41"/>
    <mergeCell ref="D41:E41"/>
    <mergeCell ref="H41:I41"/>
    <mergeCell ref="M41:O41"/>
  </mergeCells>
  <phoneticPr fontId="2"/>
  <pageMargins left="0.28000000000000003" right="0.19" top="0.49" bottom="0.24" header="0.53" footer="0.26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58"/>
  <sheetViews>
    <sheetView view="pageBreakPreview" zoomScaleNormal="100" zoomScaleSheetLayoutView="100" workbookViewId="0">
      <selection activeCell="C15" activeCellId="1" sqref="C9:E10 C15:E17"/>
    </sheetView>
  </sheetViews>
  <sheetFormatPr defaultColWidth="9" defaultRowHeight="13.5" x14ac:dyDescent="0.15"/>
  <cols>
    <col min="1" max="1" width="1.125" style="146" customWidth="1"/>
    <col min="2" max="2" width="4.25" style="146" customWidth="1"/>
    <col min="3" max="3" width="4.375" style="146" customWidth="1"/>
    <col min="4" max="4" width="5.625" style="146" customWidth="1"/>
    <col min="5" max="5" width="7.625" style="146" customWidth="1"/>
    <col min="6" max="6" width="6.375" style="146" customWidth="1"/>
    <col min="7" max="15" width="5.25" style="146" customWidth="1"/>
    <col min="16" max="19" width="4.5" style="146" customWidth="1"/>
    <col min="20" max="20" width="6.125" style="146" customWidth="1"/>
    <col min="21" max="21" width="1.25" style="146" customWidth="1"/>
    <col min="22" max="16384" width="9" style="146"/>
  </cols>
  <sheetData>
    <row r="1" spans="2:20" ht="8.25" customHeight="1" thickBot="1" x14ac:dyDescent="0.2"/>
    <row r="2" spans="2:20" ht="28.5" customHeight="1" thickTop="1" thickBot="1" x14ac:dyDescent="0.2">
      <c r="B2" s="145"/>
      <c r="C2" s="572" t="s">
        <v>135</v>
      </c>
      <c r="D2" s="573"/>
      <c r="E2" s="145"/>
      <c r="F2" s="145"/>
      <c r="G2" s="145"/>
      <c r="H2" s="145"/>
      <c r="I2" s="145"/>
      <c r="J2" s="145"/>
      <c r="K2" s="145"/>
      <c r="L2" s="145"/>
      <c r="M2" s="145"/>
      <c r="N2" s="582" t="s">
        <v>310</v>
      </c>
      <c r="O2" s="583"/>
      <c r="P2" s="583"/>
      <c r="Q2" s="583"/>
      <c r="R2" s="583"/>
      <c r="S2" s="583"/>
      <c r="T2" s="584"/>
    </row>
    <row r="3" spans="2:20" ht="22.5" customHeight="1" thickBot="1" x14ac:dyDescent="0.2">
      <c r="B3" s="145"/>
      <c r="C3" s="145" t="s">
        <v>227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585" t="s">
        <v>198</v>
      </c>
      <c r="O3" s="586"/>
      <c r="P3" s="586"/>
      <c r="Q3" s="586"/>
      <c r="R3" s="586"/>
      <c r="S3" s="586"/>
      <c r="T3" s="587"/>
    </row>
    <row r="4" spans="2:20" ht="18" thickTop="1" x14ac:dyDescent="0.15">
      <c r="B4" s="145"/>
      <c r="C4" s="574" t="s">
        <v>356</v>
      </c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</row>
    <row r="5" spans="2:20" x14ac:dyDescent="0.15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2:20" ht="18" customHeight="1" x14ac:dyDescent="0.15">
      <c r="B6" s="145"/>
      <c r="C6" s="575" t="s">
        <v>31</v>
      </c>
      <c r="D6" s="575"/>
      <c r="E6" s="575"/>
      <c r="F6" s="576" t="s">
        <v>228</v>
      </c>
      <c r="G6" s="577"/>
      <c r="H6" s="577"/>
      <c r="I6" s="577"/>
      <c r="J6" s="577"/>
      <c r="K6" s="577"/>
      <c r="L6" s="555" t="s">
        <v>229</v>
      </c>
      <c r="M6" s="556"/>
      <c r="N6" s="556"/>
      <c r="O6" s="576" t="s">
        <v>138</v>
      </c>
      <c r="P6" s="577"/>
      <c r="Q6" s="577"/>
      <c r="R6" s="577"/>
      <c r="S6" s="578"/>
    </row>
    <row r="7" spans="2:20" ht="18" customHeight="1" x14ac:dyDescent="0.15">
      <c r="B7" s="145"/>
      <c r="C7" s="575" t="s">
        <v>27</v>
      </c>
      <c r="D7" s="575"/>
      <c r="E7" s="575"/>
      <c r="F7" s="576"/>
      <c r="G7" s="577"/>
      <c r="H7" s="577"/>
      <c r="I7" s="577"/>
      <c r="J7" s="577"/>
      <c r="K7" s="578"/>
      <c r="L7" s="579" t="s">
        <v>326</v>
      </c>
      <c r="M7" s="580"/>
      <c r="N7" s="580"/>
      <c r="O7" s="581" t="s">
        <v>204</v>
      </c>
      <c r="P7" s="581"/>
      <c r="Q7" s="581"/>
      <c r="R7" s="581"/>
      <c r="S7" s="581"/>
    </row>
    <row r="8" spans="2:20" x14ac:dyDescent="0.15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</row>
    <row r="9" spans="2:20" x14ac:dyDescent="0.15">
      <c r="B9" s="145"/>
      <c r="C9" s="551" t="s">
        <v>357</v>
      </c>
      <c r="D9" s="552"/>
      <c r="E9" s="552"/>
      <c r="F9" s="555" t="s">
        <v>230</v>
      </c>
      <c r="G9" s="556"/>
      <c r="H9" s="556"/>
      <c r="I9" s="556"/>
      <c r="J9" s="556"/>
      <c r="K9" s="556"/>
      <c r="L9" s="556"/>
      <c r="M9" s="557"/>
      <c r="N9" s="145"/>
      <c r="O9" s="145" t="s">
        <v>231</v>
      </c>
      <c r="P9" s="145"/>
      <c r="Q9" s="145"/>
      <c r="R9" s="145"/>
      <c r="S9" s="145"/>
    </row>
    <row r="10" spans="2:20" x14ac:dyDescent="0.15">
      <c r="B10" s="145"/>
      <c r="C10" s="553"/>
      <c r="D10" s="554"/>
      <c r="E10" s="554"/>
      <c r="F10" s="148" t="s">
        <v>232</v>
      </c>
      <c r="G10" s="148" t="s">
        <v>233</v>
      </c>
      <c r="H10" s="148" t="s">
        <v>234</v>
      </c>
      <c r="I10" s="148" t="s">
        <v>235</v>
      </c>
      <c r="J10" s="148" t="s">
        <v>236</v>
      </c>
      <c r="K10" s="148" t="s">
        <v>237</v>
      </c>
      <c r="L10" s="148" t="s">
        <v>238</v>
      </c>
      <c r="M10" s="148" t="s">
        <v>239</v>
      </c>
      <c r="N10" s="145"/>
      <c r="O10" s="145" t="s">
        <v>240</v>
      </c>
      <c r="P10" s="145"/>
      <c r="Q10" s="145"/>
      <c r="R10" s="145"/>
      <c r="S10" s="145"/>
    </row>
    <row r="11" spans="2:20" ht="15" customHeight="1" x14ac:dyDescent="0.15">
      <c r="B11" s="145"/>
      <c r="C11" s="542" t="s">
        <v>241</v>
      </c>
      <c r="D11" s="147" t="s">
        <v>242</v>
      </c>
      <c r="E11" s="149">
        <v>2</v>
      </c>
      <c r="F11" s="211">
        <v>2</v>
      </c>
      <c r="G11" s="212"/>
      <c r="H11" s="212"/>
      <c r="I11" s="212"/>
      <c r="J11" s="212"/>
      <c r="K11" s="212"/>
      <c r="L11" s="212"/>
      <c r="M11" s="213"/>
      <c r="N11" s="145"/>
      <c r="O11" s="145" t="s">
        <v>243</v>
      </c>
      <c r="P11" s="145"/>
      <c r="Q11" s="145"/>
      <c r="R11" s="145"/>
      <c r="S11" s="145"/>
    </row>
    <row r="12" spans="2:20" ht="15" customHeight="1" x14ac:dyDescent="0.15">
      <c r="B12" s="145"/>
      <c r="C12" s="542"/>
      <c r="D12" s="147" t="s">
        <v>244</v>
      </c>
      <c r="E12" s="149">
        <v>3</v>
      </c>
      <c r="F12" s="211">
        <v>3</v>
      </c>
      <c r="G12" s="212"/>
      <c r="H12" s="212"/>
      <c r="I12" s="212"/>
      <c r="J12" s="212"/>
      <c r="K12" s="212"/>
      <c r="L12" s="212"/>
      <c r="M12" s="213"/>
      <c r="N12" s="145"/>
      <c r="O12" s="145" t="s">
        <v>245</v>
      </c>
      <c r="P12" s="145"/>
      <c r="Q12" s="145"/>
      <c r="R12" s="145"/>
      <c r="S12" s="145"/>
    </row>
    <row r="13" spans="2:20" ht="15" customHeight="1" x14ac:dyDescent="0.15">
      <c r="B13" s="145"/>
      <c r="C13" s="542"/>
      <c r="D13" s="147" t="s">
        <v>246</v>
      </c>
      <c r="E13" s="149">
        <v>4</v>
      </c>
      <c r="F13" s="211">
        <v>4</v>
      </c>
      <c r="G13" s="212"/>
      <c r="H13" s="212"/>
      <c r="I13" s="212"/>
      <c r="J13" s="212"/>
      <c r="K13" s="212"/>
      <c r="L13" s="212"/>
      <c r="M13" s="213"/>
      <c r="N13" s="145"/>
      <c r="O13" s="145" t="s">
        <v>247</v>
      </c>
      <c r="P13" s="145"/>
      <c r="Q13" s="145"/>
      <c r="R13" s="145"/>
      <c r="S13" s="145"/>
    </row>
    <row r="14" spans="2:20" x14ac:dyDescent="0.15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</row>
    <row r="15" spans="2:20" x14ac:dyDescent="0.15">
      <c r="B15" s="145"/>
      <c r="C15" s="551" t="s">
        <v>358</v>
      </c>
      <c r="D15" s="552"/>
      <c r="E15" s="552"/>
      <c r="F15" s="555" t="s">
        <v>203</v>
      </c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7"/>
      <c r="S15" s="145"/>
    </row>
    <row r="16" spans="2:20" x14ac:dyDescent="0.15">
      <c r="B16" s="145"/>
      <c r="C16" s="558"/>
      <c r="D16" s="559"/>
      <c r="E16" s="559"/>
      <c r="F16" s="560" t="s">
        <v>248</v>
      </c>
      <c r="G16" s="561"/>
      <c r="H16" s="561"/>
      <c r="I16" s="562"/>
      <c r="J16" s="560" t="s">
        <v>249</v>
      </c>
      <c r="K16" s="563"/>
      <c r="L16" s="564" t="s">
        <v>250</v>
      </c>
      <c r="M16" s="566" t="s">
        <v>233</v>
      </c>
      <c r="N16" s="567"/>
      <c r="O16" s="568"/>
      <c r="P16" s="569" t="s">
        <v>236</v>
      </c>
      <c r="Q16" s="570"/>
      <c r="R16" s="571"/>
      <c r="S16" s="145"/>
    </row>
    <row r="17" spans="2:19" x14ac:dyDescent="0.15">
      <c r="B17" s="145"/>
      <c r="C17" s="553"/>
      <c r="D17" s="554"/>
      <c r="E17" s="554"/>
      <c r="F17" s="148" t="s">
        <v>251</v>
      </c>
      <c r="G17" s="148" t="s">
        <v>252</v>
      </c>
      <c r="H17" s="148" t="s">
        <v>253</v>
      </c>
      <c r="I17" s="148" t="s">
        <v>254</v>
      </c>
      <c r="J17" s="148" t="s">
        <v>255</v>
      </c>
      <c r="K17" s="148" t="s">
        <v>256</v>
      </c>
      <c r="L17" s="565"/>
      <c r="M17" s="148" t="s">
        <v>255</v>
      </c>
      <c r="N17" s="148" t="s">
        <v>256</v>
      </c>
      <c r="O17" s="152" t="s">
        <v>257</v>
      </c>
      <c r="P17" s="153" t="s">
        <v>255</v>
      </c>
      <c r="Q17" s="148" t="s">
        <v>256</v>
      </c>
      <c r="R17" s="152" t="s">
        <v>257</v>
      </c>
      <c r="S17" s="145"/>
    </row>
    <row r="18" spans="2:19" x14ac:dyDescent="0.15">
      <c r="B18" s="145"/>
      <c r="C18" s="542" t="s">
        <v>241</v>
      </c>
      <c r="D18" s="147" t="s">
        <v>242</v>
      </c>
      <c r="E18" s="150"/>
      <c r="F18" s="212"/>
      <c r="G18" s="212"/>
      <c r="H18" s="212"/>
      <c r="I18" s="212"/>
      <c r="J18" s="212"/>
      <c r="K18" s="212"/>
      <c r="L18" s="212"/>
      <c r="M18" s="212"/>
      <c r="N18" s="212"/>
      <c r="O18" s="213"/>
      <c r="P18" s="213"/>
      <c r="Q18" s="212"/>
      <c r="R18" s="213"/>
      <c r="S18" s="145"/>
    </row>
    <row r="19" spans="2:19" x14ac:dyDescent="0.15">
      <c r="B19" s="145"/>
      <c r="C19" s="542"/>
      <c r="D19" s="147" t="s">
        <v>244</v>
      </c>
      <c r="E19" s="150"/>
      <c r="F19" s="212"/>
      <c r="G19" s="212"/>
      <c r="H19" s="212"/>
      <c r="I19" s="212"/>
      <c r="J19" s="212"/>
      <c r="K19" s="212"/>
      <c r="L19" s="212"/>
      <c r="M19" s="212"/>
      <c r="N19" s="212"/>
      <c r="O19" s="213"/>
      <c r="P19" s="213"/>
      <c r="Q19" s="212"/>
      <c r="R19" s="213"/>
      <c r="S19" s="145"/>
    </row>
    <row r="20" spans="2:19" x14ac:dyDescent="0.15">
      <c r="B20" s="145"/>
      <c r="C20" s="542"/>
      <c r="D20" s="147" t="s">
        <v>246</v>
      </c>
      <c r="E20" s="150"/>
      <c r="F20" s="212"/>
      <c r="G20" s="212"/>
      <c r="H20" s="212"/>
      <c r="I20" s="212"/>
      <c r="J20" s="212"/>
      <c r="K20" s="212"/>
      <c r="L20" s="212"/>
      <c r="M20" s="212"/>
      <c r="N20" s="212"/>
      <c r="O20" s="213"/>
      <c r="P20" s="213"/>
      <c r="Q20" s="212"/>
      <c r="R20" s="213"/>
      <c r="S20" s="145"/>
    </row>
    <row r="21" spans="2:19" x14ac:dyDescent="0.15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2:19" x14ac:dyDescent="0.15">
      <c r="B22" s="145"/>
      <c r="C22" s="540" t="s">
        <v>258</v>
      </c>
      <c r="D22" s="540" t="s">
        <v>259</v>
      </c>
      <c r="E22" s="540"/>
      <c r="F22" s="543" t="s">
        <v>260</v>
      </c>
      <c r="G22" s="545" t="s">
        <v>261</v>
      </c>
      <c r="H22" s="546"/>
      <c r="I22" s="546"/>
      <c r="J22" s="546"/>
      <c r="K22" s="546"/>
      <c r="L22" s="546"/>
      <c r="M22" s="547"/>
      <c r="N22" s="540" t="s">
        <v>262</v>
      </c>
      <c r="O22" s="530" t="s">
        <v>263</v>
      </c>
      <c r="P22" s="532" t="s">
        <v>264</v>
      </c>
      <c r="Q22" s="532"/>
      <c r="R22" s="532"/>
      <c r="S22" s="532"/>
    </row>
    <row r="23" spans="2:19" ht="14.25" thickBot="1" x14ac:dyDescent="0.2">
      <c r="B23" s="145"/>
      <c r="C23" s="541"/>
      <c r="D23" s="541"/>
      <c r="E23" s="541"/>
      <c r="F23" s="544"/>
      <c r="G23" s="548"/>
      <c r="H23" s="549"/>
      <c r="I23" s="549"/>
      <c r="J23" s="549"/>
      <c r="K23" s="549"/>
      <c r="L23" s="549"/>
      <c r="M23" s="550"/>
      <c r="N23" s="541"/>
      <c r="O23" s="531"/>
      <c r="P23" s="154" t="s">
        <v>265</v>
      </c>
      <c r="Q23" s="155" t="s">
        <v>242</v>
      </c>
      <c r="R23" s="155" t="s">
        <v>244</v>
      </c>
      <c r="S23" s="155" t="s">
        <v>246</v>
      </c>
    </row>
    <row r="24" spans="2:19" ht="14.25" customHeight="1" x14ac:dyDescent="0.15">
      <c r="B24" s="145"/>
      <c r="C24" s="533" t="s">
        <v>266</v>
      </c>
      <c r="D24" s="536" t="s">
        <v>267</v>
      </c>
      <c r="E24" s="536"/>
      <c r="F24" s="214"/>
      <c r="G24" s="537" t="s">
        <v>268</v>
      </c>
      <c r="H24" s="538"/>
      <c r="I24" s="538"/>
      <c r="J24" s="538"/>
      <c r="K24" s="538"/>
      <c r="L24" s="538"/>
      <c r="M24" s="539"/>
      <c r="N24" s="215">
        <v>500</v>
      </c>
      <c r="O24" s="156">
        <v>3</v>
      </c>
      <c r="P24" s="221">
        <v>1</v>
      </c>
      <c r="Q24" s="221">
        <v>2</v>
      </c>
      <c r="R24" s="221"/>
      <c r="S24" s="222"/>
    </row>
    <row r="25" spans="2:19" ht="14.25" customHeight="1" x14ac:dyDescent="0.15">
      <c r="B25" s="145"/>
      <c r="C25" s="534"/>
      <c r="D25" s="517" t="s">
        <v>269</v>
      </c>
      <c r="E25" s="517"/>
      <c r="F25" s="216"/>
      <c r="G25" s="518" t="s">
        <v>270</v>
      </c>
      <c r="H25" s="519"/>
      <c r="I25" s="519"/>
      <c r="J25" s="519"/>
      <c r="K25" s="519"/>
      <c r="L25" s="519"/>
      <c r="M25" s="520"/>
      <c r="N25" s="217">
        <v>600</v>
      </c>
      <c r="O25" s="157">
        <v>4</v>
      </c>
      <c r="P25" s="223">
        <v>1</v>
      </c>
      <c r="Q25" s="223"/>
      <c r="R25" s="223">
        <v>3</v>
      </c>
      <c r="S25" s="224"/>
    </row>
    <row r="26" spans="2:19" ht="14.25" customHeight="1" x14ac:dyDescent="0.15">
      <c r="B26" s="145"/>
      <c r="C26" s="534"/>
      <c r="D26" s="517" t="s">
        <v>271</v>
      </c>
      <c r="E26" s="517"/>
      <c r="F26" s="217" t="s">
        <v>217</v>
      </c>
      <c r="G26" s="518" t="s">
        <v>272</v>
      </c>
      <c r="H26" s="519"/>
      <c r="I26" s="519"/>
      <c r="J26" s="519"/>
      <c r="K26" s="519"/>
      <c r="L26" s="519"/>
      <c r="M26" s="520"/>
      <c r="N26" s="217"/>
      <c r="O26" s="157">
        <v>5</v>
      </c>
      <c r="P26" s="223">
        <v>1</v>
      </c>
      <c r="Q26" s="223"/>
      <c r="R26" s="223">
        <v>4</v>
      </c>
      <c r="S26" s="224"/>
    </row>
    <row r="27" spans="2:19" ht="14.25" customHeight="1" x14ac:dyDescent="0.15">
      <c r="B27" s="145"/>
      <c r="C27" s="534"/>
      <c r="D27" s="517" t="s">
        <v>271</v>
      </c>
      <c r="E27" s="517"/>
      <c r="F27" s="217" t="s">
        <v>215</v>
      </c>
      <c r="G27" s="518" t="s">
        <v>273</v>
      </c>
      <c r="H27" s="519"/>
      <c r="I27" s="519"/>
      <c r="J27" s="519"/>
      <c r="K27" s="519"/>
      <c r="L27" s="519"/>
      <c r="M27" s="520"/>
      <c r="N27" s="217"/>
      <c r="O27" s="157">
        <v>4</v>
      </c>
      <c r="P27" s="223">
        <v>1</v>
      </c>
      <c r="Q27" s="223"/>
      <c r="R27" s="223"/>
      <c r="S27" s="224">
        <v>3</v>
      </c>
    </row>
    <row r="28" spans="2:19" ht="14.25" customHeight="1" x14ac:dyDescent="0.15">
      <c r="B28" s="145"/>
      <c r="C28" s="534"/>
      <c r="D28" s="517" t="s">
        <v>274</v>
      </c>
      <c r="E28" s="517"/>
      <c r="F28" s="217">
        <v>701</v>
      </c>
      <c r="G28" s="518" t="s">
        <v>275</v>
      </c>
      <c r="H28" s="519"/>
      <c r="I28" s="519"/>
      <c r="J28" s="519"/>
      <c r="K28" s="519"/>
      <c r="L28" s="519"/>
      <c r="M28" s="520"/>
      <c r="N28" s="217"/>
      <c r="O28" s="157">
        <v>4</v>
      </c>
      <c r="P28" s="223">
        <v>1</v>
      </c>
      <c r="Q28" s="223">
        <v>3</v>
      </c>
      <c r="R28" s="223"/>
      <c r="S28" s="224"/>
    </row>
    <row r="29" spans="2:19" ht="14.25" customHeight="1" x14ac:dyDescent="0.15">
      <c r="B29" s="145"/>
      <c r="C29" s="534"/>
      <c r="D29" s="517" t="s">
        <v>274</v>
      </c>
      <c r="E29" s="517"/>
      <c r="F29" s="217">
        <v>801</v>
      </c>
      <c r="G29" s="518" t="s">
        <v>276</v>
      </c>
      <c r="H29" s="519"/>
      <c r="I29" s="519"/>
      <c r="J29" s="519"/>
      <c r="K29" s="519"/>
      <c r="L29" s="519"/>
      <c r="M29" s="520"/>
      <c r="N29" s="217"/>
      <c r="O29" s="157">
        <v>4</v>
      </c>
      <c r="P29" s="223">
        <v>1</v>
      </c>
      <c r="Q29" s="223"/>
      <c r="R29" s="223"/>
      <c r="S29" s="224">
        <v>3</v>
      </c>
    </row>
    <row r="30" spans="2:19" ht="14.25" customHeight="1" x14ac:dyDescent="0.15">
      <c r="B30" s="145"/>
      <c r="C30" s="534"/>
      <c r="D30" s="517" t="s">
        <v>274</v>
      </c>
      <c r="E30" s="517"/>
      <c r="F30" s="217">
        <v>801</v>
      </c>
      <c r="G30" s="518" t="s">
        <v>277</v>
      </c>
      <c r="H30" s="519"/>
      <c r="I30" s="519"/>
      <c r="J30" s="519"/>
      <c r="K30" s="519"/>
      <c r="L30" s="519"/>
      <c r="M30" s="520"/>
      <c r="N30" s="218"/>
      <c r="O30" s="157">
        <v>1</v>
      </c>
      <c r="P30" s="225"/>
      <c r="Q30" s="225"/>
      <c r="R30" s="225"/>
      <c r="S30" s="224">
        <v>1</v>
      </c>
    </row>
    <row r="31" spans="2:19" ht="14.25" customHeight="1" x14ac:dyDescent="0.15">
      <c r="B31" s="145"/>
      <c r="C31" s="535"/>
      <c r="D31" s="525"/>
      <c r="E31" s="525"/>
      <c r="F31" s="219"/>
      <c r="G31" s="526"/>
      <c r="H31" s="527"/>
      <c r="I31" s="527"/>
      <c r="J31" s="527"/>
      <c r="K31" s="527"/>
      <c r="L31" s="527"/>
      <c r="M31" s="528"/>
      <c r="N31" s="220"/>
      <c r="O31" s="158"/>
      <c r="P31" s="226"/>
      <c r="Q31" s="226"/>
      <c r="R31" s="226"/>
      <c r="S31" s="227"/>
    </row>
    <row r="32" spans="2:19" ht="14.25" customHeight="1" x14ac:dyDescent="0.15">
      <c r="B32" s="145"/>
      <c r="C32" s="159"/>
      <c r="D32" s="160"/>
      <c r="E32" s="160"/>
      <c r="F32" s="161"/>
      <c r="G32" s="161"/>
      <c r="H32" s="161"/>
      <c r="I32" s="161"/>
      <c r="J32" s="161"/>
      <c r="K32" s="161"/>
      <c r="L32" s="161"/>
      <c r="M32" s="161"/>
      <c r="N32" s="162"/>
      <c r="O32" s="160"/>
      <c r="P32" s="160"/>
      <c r="Q32" s="160"/>
      <c r="R32" s="160"/>
      <c r="S32" s="160"/>
    </row>
    <row r="33" spans="2:19" ht="14.25" customHeight="1" x14ac:dyDescent="0.15">
      <c r="B33" s="145"/>
      <c r="C33" s="159"/>
      <c r="D33" s="160"/>
      <c r="E33" s="160"/>
      <c r="F33" s="161"/>
      <c r="G33" s="161"/>
      <c r="H33" s="161"/>
      <c r="I33" s="529" t="s">
        <v>278</v>
      </c>
      <c r="J33" s="529"/>
      <c r="K33" s="529"/>
      <c r="L33" s="529"/>
      <c r="M33" s="529"/>
      <c r="N33" s="529"/>
      <c r="O33" s="529"/>
      <c r="P33" s="529"/>
      <c r="Q33" s="160"/>
      <c r="R33" s="160"/>
      <c r="S33" s="160"/>
    </row>
    <row r="34" spans="2:19" ht="14.25" customHeight="1" x14ac:dyDescent="0.15">
      <c r="B34" s="145"/>
      <c r="C34" s="159"/>
      <c r="D34" s="160"/>
      <c r="E34" s="160"/>
      <c r="F34" s="161"/>
      <c r="G34" s="161"/>
      <c r="H34" s="161"/>
      <c r="I34" s="529"/>
      <c r="J34" s="529"/>
      <c r="K34" s="529"/>
      <c r="L34" s="529"/>
      <c r="M34" s="529"/>
      <c r="N34" s="529"/>
      <c r="O34" s="529"/>
      <c r="P34" s="529"/>
      <c r="Q34" s="160"/>
      <c r="R34" s="160"/>
      <c r="S34" s="160"/>
    </row>
    <row r="35" spans="2:19" ht="14.25" customHeight="1" x14ac:dyDescent="0.15">
      <c r="B35" s="145"/>
      <c r="C35" s="159"/>
      <c r="D35" s="160"/>
      <c r="E35" s="160"/>
      <c r="F35" s="161"/>
      <c r="G35" s="161"/>
      <c r="H35" s="161"/>
      <c r="I35" s="161"/>
      <c r="J35" s="161"/>
      <c r="K35" s="161"/>
      <c r="L35" s="161"/>
      <c r="M35" s="161"/>
      <c r="N35" s="162"/>
      <c r="O35" s="160"/>
      <c r="P35" s="160"/>
      <c r="Q35" s="160"/>
      <c r="R35" s="160"/>
      <c r="S35" s="160"/>
    </row>
    <row r="36" spans="2:19" ht="14.25" customHeight="1" x14ac:dyDescent="0.15">
      <c r="B36" s="145"/>
      <c r="C36" s="510" t="s">
        <v>113</v>
      </c>
      <c r="D36" s="513" t="s">
        <v>279</v>
      </c>
      <c r="E36" s="513"/>
      <c r="F36" s="228"/>
      <c r="G36" s="514" t="s">
        <v>280</v>
      </c>
      <c r="H36" s="515"/>
      <c r="I36" s="515"/>
      <c r="J36" s="515"/>
      <c r="K36" s="515"/>
      <c r="L36" s="515"/>
      <c r="M36" s="516"/>
      <c r="N36" s="229"/>
      <c r="O36" s="163">
        <v>3</v>
      </c>
      <c r="P36" s="234">
        <v>1</v>
      </c>
      <c r="Q36" s="234">
        <v>2</v>
      </c>
      <c r="R36" s="234"/>
      <c r="S36" s="235"/>
    </row>
    <row r="37" spans="2:19" x14ac:dyDescent="0.15">
      <c r="B37" s="145"/>
      <c r="C37" s="511"/>
      <c r="D37" s="517" t="s">
        <v>281</v>
      </c>
      <c r="E37" s="517"/>
      <c r="F37" s="216"/>
      <c r="G37" s="518" t="s">
        <v>282</v>
      </c>
      <c r="H37" s="519"/>
      <c r="I37" s="519"/>
      <c r="J37" s="519"/>
      <c r="K37" s="519"/>
      <c r="L37" s="519"/>
      <c r="M37" s="520"/>
      <c r="N37" s="217"/>
      <c r="O37" s="157">
        <v>4</v>
      </c>
      <c r="P37" s="223">
        <v>1</v>
      </c>
      <c r="Q37" s="223"/>
      <c r="R37" s="223">
        <v>3</v>
      </c>
      <c r="S37" s="224"/>
    </row>
    <row r="38" spans="2:19" x14ac:dyDescent="0.15">
      <c r="B38" s="145"/>
      <c r="C38" s="511"/>
      <c r="D38" s="517" t="s">
        <v>283</v>
      </c>
      <c r="E38" s="517"/>
      <c r="F38" s="216"/>
      <c r="G38" s="518" t="s">
        <v>284</v>
      </c>
      <c r="H38" s="519"/>
      <c r="I38" s="519"/>
      <c r="J38" s="519"/>
      <c r="K38" s="519"/>
      <c r="L38" s="519"/>
      <c r="M38" s="520"/>
      <c r="N38" s="217"/>
      <c r="O38" s="157">
        <v>8</v>
      </c>
      <c r="P38" s="223">
        <v>1</v>
      </c>
      <c r="Q38" s="223"/>
      <c r="R38" s="223">
        <v>7</v>
      </c>
      <c r="S38" s="224"/>
    </row>
    <row r="39" spans="2:19" x14ac:dyDescent="0.15">
      <c r="B39" s="145"/>
      <c r="C39" s="511"/>
      <c r="D39" s="517" t="s">
        <v>285</v>
      </c>
      <c r="E39" s="517"/>
      <c r="F39" s="216"/>
      <c r="G39" s="518" t="s">
        <v>286</v>
      </c>
      <c r="H39" s="519"/>
      <c r="I39" s="519"/>
      <c r="J39" s="519"/>
      <c r="K39" s="519"/>
      <c r="L39" s="519"/>
      <c r="M39" s="520"/>
      <c r="N39" s="217"/>
      <c r="O39" s="157">
        <v>8</v>
      </c>
      <c r="P39" s="223">
        <v>1</v>
      </c>
      <c r="Q39" s="223"/>
      <c r="R39" s="223">
        <v>7</v>
      </c>
      <c r="S39" s="224"/>
    </row>
    <row r="40" spans="2:19" x14ac:dyDescent="0.15">
      <c r="B40" s="145"/>
      <c r="C40" s="511"/>
      <c r="D40" s="517" t="s">
        <v>269</v>
      </c>
      <c r="E40" s="517"/>
      <c r="F40" s="216"/>
      <c r="G40" s="518" t="s">
        <v>287</v>
      </c>
      <c r="H40" s="519"/>
      <c r="I40" s="519"/>
      <c r="J40" s="519"/>
      <c r="K40" s="519"/>
      <c r="L40" s="519"/>
      <c r="M40" s="520"/>
      <c r="N40" s="217"/>
      <c r="O40" s="157">
        <v>4</v>
      </c>
      <c r="P40" s="223">
        <v>1</v>
      </c>
      <c r="Q40" s="223"/>
      <c r="R40" s="223">
        <v>3</v>
      </c>
      <c r="S40" s="224"/>
    </row>
    <row r="41" spans="2:19" x14ac:dyDescent="0.15">
      <c r="B41" s="145"/>
      <c r="C41" s="511"/>
      <c r="D41" s="517" t="s">
        <v>288</v>
      </c>
      <c r="E41" s="517"/>
      <c r="F41" s="216"/>
      <c r="G41" s="518" t="s">
        <v>289</v>
      </c>
      <c r="H41" s="519"/>
      <c r="I41" s="519"/>
      <c r="J41" s="519"/>
      <c r="K41" s="519"/>
      <c r="L41" s="519"/>
      <c r="M41" s="520"/>
      <c r="N41" s="217"/>
      <c r="O41" s="157">
        <v>5</v>
      </c>
      <c r="P41" s="223">
        <v>1</v>
      </c>
      <c r="Q41" s="223"/>
      <c r="R41" s="223"/>
      <c r="S41" s="224">
        <v>4</v>
      </c>
    </row>
    <row r="42" spans="2:19" x14ac:dyDescent="0.15">
      <c r="B42" s="145"/>
      <c r="C42" s="511"/>
      <c r="D42" s="507"/>
      <c r="E42" s="507"/>
      <c r="F42" s="230"/>
      <c r="G42" s="508"/>
      <c r="H42" s="508"/>
      <c r="I42" s="508"/>
      <c r="J42" s="508"/>
      <c r="K42" s="508"/>
      <c r="L42" s="508"/>
      <c r="M42" s="509"/>
      <c r="N42" s="231"/>
      <c r="O42" s="151"/>
      <c r="P42" s="213"/>
      <c r="Q42" s="213"/>
      <c r="R42" s="213"/>
      <c r="S42" s="236"/>
    </row>
    <row r="43" spans="2:19" x14ac:dyDescent="0.15">
      <c r="B43" s="145"/>
      <c r="C43" s="511"/>
      <c r="D43" s="507"/>
      <c r="E43" s="507"/>
      <c r="F43" s="230"/>
      <c r="G43" s="508"/>
      <c r="H43" s="508"/>
      <c r="I43" s="508"/>
      <c r="J43" s="508"/>
      <c r="K43" s="508"/>
      <c r="L43" s="508"/>
      <c r="M43" s="509"/>
      <c r="N43" s="231"/>
      <c r="O43" s="151"/>
      <c r="P43" s="213"/>
      <c r="Q43" s="213"/>
      <c r="R43" s="213"/>
      <c r="S43" s="236"/>
    </row>
    <row r="44" spans="2:19" x14ac:dyDescent="0.15">
      <c r="B44" s="145"/>
      <c r="C44" s="511"/>
      <c r="D44" s="507"/>
      <c r="E44" s="507"/>
      <c r="F44" s="230"/>
      <c r="G44" s="508"/>
      <c r="H44" s="508"/>
      <c r="I44" s="508"/>
      <c r="J44" s="508"/>
      <c r="K44" s="508"/>
      <c r="L44" s="508"/>
      <c r="M44" s="509"/>
      <c r="N44" s="231"/>
      <c r="O44" s="151"/>
      <c r="P44" s="213"/>
      <c r="Q44" s="213"/>
      <c r="R44" s="213"/>
      <c r="S44" s="236"/>
    </row>
    <row r="45" spans="2:19" x14ac:dyDescent="0.15">
      <c r="B45" s="145"/>
      <c r="C45" s="511"/>
      <c r="D45" s="507"/>
      <c r="E45" s="507"/>
      <c r="F45" s="230"/>
      <c r="G45" s="508"/>
      <c r="H45" s="508"/>
      <c r="I45" s="508"/>
      <c r="J45" s="508"/>
      <c r="K45" s="508"/>
      <c r="L45" s="508"/>
      <c r="M45" s="509"/>
      <c r="N45" s="231"/>
      <c r="O45" s="151"/>
      <c r="P45" s="213"/>
      <c r="Q45" s="213"/>
      <c r="R45" s="213"/>
      <c r="S45" s="236"/>
    </row>
    <row r="46" spans="2:19" x14ac:dyDescent="0.15">
      <c r="B46" s="145"/>
      <c r="C46" s="511"/>
      <c r="D46" s="507"/>
      <c r="E46" s="507"/>
      <c r="F46" s="230"/>
      <c r="G46" s="508"/>
      <c r="H46" s="508"/>
      <c r="I46" s="508"/>
      <c r="J46" s="508"/>
      <c r="K46" s="508"/>
      <c r="L46" s="508"/>
      <c r="M46" s="509"/>
      <c r="N46" s="231"/>
      <c r="O46" s="151"/>
      <c r="P46" s="213"/>
      <c r="Q46" s="213"/>
      <c r="R46" s="213"/>
      <c r="S46" s="236"/>
    </row>
    <row r="47" spans="2:19" x14ac:dyDescent="0.15">
      <c r="B47" s="145"/>
      <c r="C47" s="511"/>
      <c r="D47" s="507"/>
      <c r="E47" s="507"/>
      <c r="F47" s="230"/>
      <c r="G47" s="508"/>
      <c r="H47" s="508"/>
      <c r="I47" s="508"/>
      <c r="J47" s="508"/>
      <c r="K47" s="508"/>
      <c r="L47" s="508"/>
      <c r="M47" s="509"/>
      <c r="N47" s="231"/>
      <c r="O47" s="151"/>
      <c r="P47" s="213"/>
      <c r="Q47" s="213"/>
      <c r="R47" s="213"/>
      <c r="S47" s="236"/>
    </row>
    <row r="48" spans="2:19" x14ac:dyDescent="0.15">
      <c r="B48" s="145"/>
      <c r="C48" s="511"/>
      <c r="D48" s="507"/>
      <c r="E48" s="507"/>
      <c r="F48" s="230"/>
      <c r="G48" s="508"/>
      <c r="H48" s="508"/>
      <c r="I48" s="508"/>
      <c r="J48" s="508"/>
      <c r="K48" s="508"/>
      <c r="L48" s="508"/>
      <c r="M48" s="509"/>
      <c r="N48" s="231"/>
      <c r="O48" s="151"/>
      <c r="P48" s="213"/>
      <c r="Q48" s="213"/>
      <c r="R48" s="213"/>
      <c r="S48" s="236"/>
    </row>
    <row r="49" spans="2:19" x14ac:dyDescent="0.15">
      <c r="B49" s="145"/>
      <c r="C49" s="511"/>
      <c r="D49" s="507"/>
      <c r="E49" s="507"/>
      <c r="F49" s="230"/>
      <c r="G49" s="508"/>
      <c r="H49" s="508"/>
      <c r="I49" s="508"/>
      <c r="J49" s="508"/>
      <c r="K49" s="508"/>
      <c r="L49" s="508"/>
      <c r="M49" s="509"/>
      <c r="N49" s="231"/>
      <c r="O49" s="151"/>
      <c r="P49" s="213"/>
      <c r="Q49" s="213"/>
      <c r="R49" s="213"/>
      <c r="S49" s="236"/>
    </row>
    <row r="50" spans="2:19" ht="14.25" thickBot="1" x14ac:dyDescent="0.2">
      <c r="B50" s="145"/>
      <c r="C50" s="512"/>
      <c r="D50" s="521"/>
      <c r="E50" s="521"/>
      <c r="F50" s="232"/>
      <c r="G50" s="522"/>
      <c r="H50" s="523"/>
      <c r="I50" s="523"/>
      <c r="J50" s="523"/>
      <c r="K50" s="523"/>
      <c r="L50" s="523"/>
      <c r="M50" s="524"/>
      <c r="N50" s="233"/>
      <c r="O50" s="164"/>
      <c r="P50" s="237"/>
      <c r="Q50" s="237"/>
      <c r="R50" s="237"/>
      <c r="S50" s="238"/>
    </row>
    <row r="51" spans="2:19" x14ac:dyDescent="0.1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2:19" x14ac:dyDescent="0.15">
      <c r="B52" s="145"/>
      <c r="C52" s="165" t="s">
        <v>290</v>
      </c>
      <c r="D52" s="166" t="s">
        <v>291</v>
      </c>
      <c r="E52" s="16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2:19" x14ac:dyDescent="0.15">
      <c r="B53" s="145"/>
      <c r="C53" s="165"/>
      <c r="D53" s="166" t="s">
        <v>292</v>
      </c>
      <c r="E53" s="16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2:19" x14ac:dyDescent="0.15">
      <c r="B54" s="145"/>
      <c r="C54" s="167"/>
      <c r="D54" s="167"/>
      <c r="E54" s="167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2:19" x14ac:dyDescent="0.1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2:19" x14ac:dyDescent="0.1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2:19" x14ac:dyDescent="0.1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2:19" x14ac:dyDescent="0.1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</row>
  </sheetData>
  <sheetProtection password="CEFD" sheet="1" objects="1" scenarios="1"/>
  <mergeCells count="79">
    <mergeCell ref="C2:D2"/>
    <mergeCell ref="C4:S4"/>
    <mergeCell ref="C6:E6"/>
    <mergeCell ref="F6:K6"/>
    <mergeCell ref="C7:E7"/>
    <mergeCell ref="F7:K7"/>
    <mergeCell ref="L7:N7"/>
    <mergeCell ref="O7:S7"/>
    <mergeCell ref="L6:N6"/>
    <mergeCell ref="O6:S6"/>
    <mergeCell ref="N2:T2"/>
    <mergeCell ref="N3:T3"/>
    <mergeCell ref="C9:E10"/>
    <mergeCell ref="F9:M9"/>
    <mergeCell ref="C11:C13"/>
    <mergeCell ref="C15:E17"/>
    <mergeCell ref="F15:R15"/>
    <mergeCell ref="F16:I16"/>
    <mergeCell ref="J16:K16"/>
    <mergeCell ref="L16:L17"/>
    <mergeCell ref="M16:O16"/>
    <mergeCell ref="P16:R16"/>
    <mergeCell ref="C18:C20"/>
    <mergeCell ref="C22:C23"/>
    <mergeCell ref="D22:E23"/>
    <mergeCell ref="F22:F23"/>
    <mergeCell ref="G22:M23"/>
    <mergeCell ref="O22:O23"/>
    <mergeCell ref="P22:S22"/>
    <mergeCell ref="C24:C31"/>
    <mergeCell ref="D24:E24"/>
    <mergeCell ref="G24:M24"/>
    <mergeCell ref="D25:E25"/>
    <mergeCell ref="G25:M25"/>
    <mergeCell ref="D26:E26"/>
    <mergeCell ref="G26:M26"/>
    <mergeCell ref="D27:E27"/>
    <mergeCell ref="N22:N23"/>
    <mergeCell ref="G27:M27"/>
    <mergeCell ref="D28:E28"/>
    <mergeCell ref="G28:M28"/>
    <mergeCell ref="D29:E29"/>
    <mergeCell ref="G29:M29"/>
    <mergeCell ref="D41:E41"/>
    <mergeCell ref="G47:M47"/>
    <mergeCell ref="D39:E39"/>
    <mergeCell ref="G39:M39"/>
    <mergeCell ref="D40:E40"/>
    <mergeCell ref="G40:M40"/>
    <mergeCell ref="D31:E31"/>
    <mergeCell ref="G31:M31"/>
    <mergeCell ref="I33:P34"/>
    <mergeCell ref="D30:E30"/>
    <mergeCell ref="G30:M30"/>
    <mergeCell ref="C36:C50"/>
    <mergeCell ref="D36:E36"/>
    <mergeCell ref="G36:M36"/>
    <mergeCell ref="D37:E37"/>
    <mergeCell ref="G37:M37"/>
    <mergeCell ref="D38:E38"/>
    <mergeCell ref="G38:M38"/>
    <mergeCell ref="D49:E49"/>
    <mergeCell ref="G49:M49"/>
    <mergeCell ref="D50:E50"/>
    <mergeCell ref="G50:M50"/>
    <mergeCell ref="D45:E45"/>
    <mergeCell ref="G45:M45"/>
    <mergeCell ref="D46:E46"/>
    <mergeCell ref="G46:M46"/>
    <mergeCell ref="G41:M41"/>
    <mergeCell ref="D48:E48"/>
    <mergeCell ref="G48:M48"/>
    <mergeCell ref="D42:E42"/>
    <mergeCell ref="G42:M42"/>
    <mergeCell ref="D43:E43"/>
    <mergeCell ref="G43:M43"/>
    <mergeCell ref="D44:E44"/>
    <mergeCell ref="G44:M44"/>
    <mergeCell ref="D47:E47"/>
  </mergeCells>
  <phoneticPr fontId="2"/>
  <pageMargins left="0.19685039370078741" right="0.19685039370078741" top="0.39370078740157483" bottom="0.15748031496062992" header="0.31496062992125984" footer="0.35433070866141736"/>
  <pageSetup paperSize="9" scale="89" orientation="portrait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53"/>
  <sheetViews>
    <sheetView showZeros="0" view="pageBreakPreview" zoomScaleNormal="85" zoomScaleSheetLayoutView="100" workbookViewId="0"/>
  </sheetViews>
  <sheetFormatPr defaultColWidth="9" defaultRowHeight="13.5" x14ac:dyDescent="0.15"/>
  <cols>
    <col min="1" max="1" width="2.5" style="167" customWidth="1"/>
    <col min="2" max="2" width="1.875" style="167" customWidth="1"/>
    <col min="3" max="3" width="4.375" style="167" customWidth="1"/>
    <col min="4" max="4" width="4.125" style="167" customWidth="1"/>
    <col min="5" max="5" width="5.625" style="167" customWidth="1"/>
    <col min="6" max="16" width="5.5" style="167" customWidth="1"/>
    <col min="17" max="20" width="5.25" style="167" customWidth="1"/>
    <col min="21" max="16384" width="9" style="167"/>
  </cols>
  <sheetData>
    <row r="1" spans="1:23" x14ac:dyDescent="0.15">
      <c r="A1" s="168" t="s">
        <v>293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3" ht="17.25" x14ac:dyDescent="0.15">
      <c r="A2" s="687" t="s">
        <v>359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165"/>
    </row>
    <row r="3" spans="1:23" x14ac:dyDescent="0.1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1:23" ht="18" customHeight="1" x14ac:dyDescent="0.15">
      <c r="A4" s="698" t="s">
        <v>31</v>
      </c>
      <c r="B4" s="699"/>
      <c r="C4" s="699"/>
      <c r="D4" s="699"/>
      <c r="E4" s="700"/>
      <c r="F4" s="695"/>
      <c r="G4" s="696"/>
      <c r="H4" s="696"/>
      <c r="I4" s="696"/>
      <c r="J4" s="696"/>
      <c r="K4" s="697"/>
      <c r="L4" s="688" t="s">
        <v>229</v>
      </c>
      <c r="M4" s="689"/>
      <c r="N4" s="689"/>
      <c r="O4" s="690"/>
      <c r="P4" s="690"/>
      <c r="Q4" s="690"/>
      <c r="R4" s="690"/>
      <c r="S4" s="690"/>
      <c r="T4" s="285"/>
      <c r="U4" s="239"/>
      <c r="V4" s="239"/>
      <c r="W4" s="165"/>
    </row>
    <row r="5" spans="1:23" ht="18" customHeight="1" x14ac:dyDescent="0.15">
      <c r="A5" s="698" t="s">
        <v>27</v>
      </c>
      <c r="B5" s="699"/>
      <c r="C5" s="699"/>
      <c r="D5" s="699"/>
      <c r="E5" s="700"/>
      <c r="F5" s="695"/>
      <c r="G5" s="696"/>
      <c r="H5" s="696"/>
      <c r="I5" s="696"/>
      <c r="J5" s="696"/>
      <c r="K5" s="697"/>
      <c r="L5" s="579" t="s">
        <v>326</v>
      </c>
      <c r="M5" s="580"/>
      <c r="N5" s="580"/>
      <c r="O5" s="690"/>
      <c r="P5" s="690"/>
      <c r="Q5" s="690"/>
      <c r="R5" s="690"/>
      <c r="S5" s="690"/>
      <c r="T5" s="285"/>
      <c r="U5" s="239"/>
      <c r="V5" s="239"/>
      <c r="W5" s="165"/>
    </row>
    <row r="6" spans="1:23" x14ac:dyDescent="0.1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3" x14ac:dyDescent="0.15">
      <c r="A7" s="685" t="s">
        <v>358</v>
      </c>
      <c r="B7" s="685"/>
      <c r="C7" s="685"/>
      <c r="D7" s="685"/>
      <c r="E7" s="685"/>
      <c r="F7" s="691" t="s">
        <v>230</v>
      </c>
      <c r="G7" s="691"/>
      <c r="H7" s="691"/>
      <c r="I7" s="691"/>
      <c r="J7" s="691"/>
      <c r="K7" s="691"/>
      <c r="L7" s="691"/>
      <c r="M7" s="691"/>
      <c r="N7" s="165"/>
      <c r="O7" s="165"/>
      <c r="P7" s="165"/>
      <c r="Q7" s="165"/>
      <c r="R7" s="165"/>
      <c r="S7" s="165"/>
      <c r="T7" s="165"/>
    </row>
    <row r="8" spans="1:23" x14ac:dyDescent="0.15">
      <c r="A8" s="685"/>
      <c r="B8" s="685"/>
      <c r="C8" s="685"/>
      <c r="D8" s="685"/>
      <c r="E8" s="685"/>
      <c r="F8" s="170" t="s">
        <v>232</v>
      </c>
      <c r="G8" s="170" t="s">
        <v>233</v>
      </c>
      <c r="H8" s="170" t="s">
        <v>234</v>
      </c>
      <c r="I8" s="170" t="s">
        <v>235</v>
      </c>
      <c r="J8" s="170" t="s">
        <v>236</v>
      </c>
      <c r="K8" s="170" t="s">
        <v>237</v>
      </c>
      <c r="L8" s="170" t="s">
        <v>238</v>
      </c>
      <c r="M8" s="170" t="s">
        <v>239</v>
      </c>
      <c r="N8" s="165"/>
      <c r="O8" s="165"/>
      <c r="P8" s="165"/>
      <c r="Q8" s="165"/>
      <c r="R8" s="165"/>
      <c r="S8" s="165"/>
      <c r="T8" s="165"/>
    </row>
    <row r="9" spans="1:23" ht="20.25" customHeight="1" x14ac:dyDescent="0.15">
      <c r="A9" s="678" t="s">
        <v>294</v>
      </c>
      <c r="B9" s="678"/>
      <c r="C9" s="169" t="s">
        <v>242</v>
      </c>
      <c r="D9" s="679">
        <f>SUM(F9:M9)</f>
        <v>0</v>
      </c>
      <c r="E9" s="679"/>
      <c r="F9" s="246"/>
      <c r="G9" s="246"/>
      <c r="H9" s="246"/>
      <c r="I9" s="246"/>
      <c r="J9" s="246"/>
      <c r="K9" s="246"/>
      <c r="L9" s="246"/>
      <c r="M9" s="246"/>
      <c r="N9" s="165"/>
      <c r="O9" s="165"/>
      <c r="P9" s="165"/>
      <c r="Q9" s="165"/>
      <c r="R9" s="165"/>
      <c r="S9" s="165"/>
      <c r="T9" s="165"/>
    </row>
    <row r="10" spans="1:23" ht="20.25" customHeight="1" x14ac:dyDescent="0.15">
      <c r="A10" s="678"/>
      <c r="B10" s="678"/>
      <c r="C10" s="169" t="s">
        <v>244</v>
      </c>
      <c r="D10" s="679">
        <f>SUM(F10:M10)</f>
        <v>0</v>
      </c>
      <c r="E10" s="679"/>
      <c r="F10" s="246"/>
      <c r="G10" s="246"/>
      <c r="H10" s="246"/>
      <c r="I10" s="246"/>
      <c r="J10" s="246"/>
      <c r="K10" s="246"/>
      <c r="L10" s="246"/>
      <c r="M10" s="246"/>
      <c r="N10" s="165"/>
      <c r="O10" s="165"/>
      <c r="P10" s="165"/>
      <c r="Q10" s="165"/>
      <c r="R10" s="165"/>
      <c r="S10" s="165"/>
      <c r="T10" s="165"/>
    </row>
    <row r="11" spans="1:23" ht="20.25" customHeight="1" x14ac:dyDescent="0.15">
      <c r="A11" s="678"/>
      <c r="B11" s="678"/>
      <c r="C11" s="169" t="s">
        <v>246</v>
      </c>
      <c r="D11" s="679">
        <f>SUM(F11:M11)</f>
        <v>0</v>
      </c>
      <c r="E11" s="679"/>
      <c r="F11" s="246"/>
      <c r="G11" s="246"/>
      <c r="H11" s="246"/>
      <c r="I11" s="246"/>
      <c r="J11" s="246"/>
      <c r="K11" s="246"/>
      <c r="L11" s="246"/>
      <c r="M11" s="246"/>
      <c r="N11" s="165"/>
      <c r="O11" s="165"/>
      <c r="P11" s="165"/>
      <c r="Q11" s="165"/>
      <c r="R11" s="165"/>
      <c r="S11" s="165"/>
      <c r="T11" s="165"/>
    </row>
    <row r="12" spans="1:23" ht="12" customHeight="1" x14ac:dyDescent="0.1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71"/>
      <c r="P12" s="171"/>
      <c r="Q12" s="165"/>
      <c r="R12" s="165"/>
      <c r="S12" s="165"/>
      <c r="T12" s="165"/>
      <c r="U12" s="165"/>
    </row>
    <row r="13" spans="1:23" ht="13.5" customHeight="1" x14ac:dyDescent="0.15">
      <c r="A13" s="685" t="s">
        <v>358</v>
      </c>
      <c r="B13" s="685"/>
      <c r="C13" s="685"/>
      <c r="D13" s="685"/>
      <c r="E13" s="685"/>
      <c r="F13" s="691" t="s">
        <v>203</v>
      </c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165"/>
      <c r="T13" s="165"/>
    </row>
    <row r="14" spans="1:23" ht="13.5" customHeight="1" x14ac:dyDescent="0.15">
      <c r="A14" s="685"/>
      <c r="B14" s="685"/>
      <c r="C14" s="685"/>
      <c r="D14" s="685"/>
      <c r="E14" s="685"/>
      <c r="F14" s="691" t="s">
        <v>248</v>
      </c>
      <c r="G14" s="691"/>
      <c r="H14" s="691"/>
      <c r="I14" s="691"/>
      <c r="J14" s="691" t="s">
        <v>249</v>
      </c>
      <c r="K14" s="691"/>
      <c r="L14" s="692" t="s">
        <v>250</v>
      </c>
      <c r="M14" s="693" t="s">
        <v>233</v>
      </c>
      <c r="N14" s="693"/>
      <c r="O14" s="693"/>
      <c r="P14" s="694" t="s">
        <v>236</v>
      </c>
      <c r="Q14" s="694"/>
      <c r="R14" s="694"/>
      <c r="S14" s="165"/>
      <c r="T14" s="165"/>
    </row>
    <row r="15" spans="1:23" ht="13.5" customHeight="1" x14ac:dyDescent="0.15">
      <c r="A15" s="685"/>
      <c r="B15" s="685"/>
      <c r="C15" s="685"/>
      <c r="D15" s="685"/>
      <c r="E15" s="685"/>
      <c r="F15" s="170" t="s">
        <v>251</v>
      </c>
      <c r="G15" s="170" t="s">
        <v>252</v>
      </c>
      <c r="H15" s="170" t="s">
        <v>253</v>
      </c>
      <c r="I15" s="170" t="s">
        <v>254</v>
      </c>
      <c r="J15" s="172" t="s">
        <v>255</v>
      </c>
      <c r="K15" s="172" t="s">
        <v>256</v>
      </c>
      <c r="L15" s="692"/>
      <c r="M15" s="172" t="s">
        <v>255</v>
      </c>
      <c r="N15" s="172" t="s">
        <v>295</v>
      </c>
      <c r="O15" s="172" t="s">
        <v>257</v>
      </c>
      <c r="P15" s="172" t="s">
        <v>255</v>
      </c>
      <c r="Q15" s="172" t="s">
        <v>256</v>
      </c>
      <c r="R15" s="172" t="s">
        <v>257</v>
      </c>
      <c r="S15" s="165"/>
      <c r="T15" s="165"/>
    </row>
    <row r="16" spans="1:23" ht="18.75" customHeight="1" x14ac:dyDescent="0.15">
      <c r="A16" s="678" t="s">
        <v>294</v>
      </c>
      <c r="B16" s="678"/>
      <c r="C16" s="169" t="s">
        <v>242</v>
      </c>
      <c r="D16" s="679">
        <f>SUM(F16:R16)</f>
        <v>0</v>
      </c>
      <c r="E16" s="679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165"/>
      <c r="T16" s="165"/>
    </row>
    <row r="17" spans="1:21" ht="18.75" customHeight="1" x14ac:dyDescent="0.15">
      <c r="A17" s="678"/>
      <c r="B17" s="678"/>
      <c r="C17" s="169" t="s">
        <v>244</v>
      </c>
      <c r="D17" s="679">
        <f>SUM(F17:R17)</f>
        <v>0</v>
      </c>
      <c r="E17" s="679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165"/>
      <c r="T17" s="165"/>
    </row>
    <row r="18" spans="1:21" ht="18.75" customHeight="1" x14ac:dyDescent="0.15">
      <c r="A18" s="678"/>
      <c r="B18" s="678"/>
      <c r="C18" s="169" t="s">
        <v>246</v>
      </c>
      <c r="D18" s="679">
        <f>SUM(F18:R18)</f>
        <v>0</v>
      </c>
      <c r="E18" s="679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165"/>
      <c r="T18" s="165"/>
    </row>
    <row r="19" spans="1:21" x14ac:dyDescent="0.1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</row>
    <row r="20" spans="1:21" x14ac:dyDescent="0.15">
      <c r="A20" s="680" t="s">
        <v>258</v>
      </c>
      <c r="B20" s="681"/>
      <c r="C20" s="680" t="s">
        <v>259</v>
      </c>
      <c r="D20" s="682"/>
      <c r="E20" s="681"/>
      <c r="F20" s="683" t="s">
        <v>260</v>
      </c>
      <c r="G20" s="685" t="s">
        <v>296</v>
      </c>
      <c r="H20" s="685"/>
      <c r="I20" s="685"/>
      <c r="J20" s="685"/>
      <c r="K20" s="685"/>
      <c r="L20" s="685"/>
      <c r="M20" s="685"/>
      <c r="N20" s="685"/>
      <c r="O20" s="685" t="s">
        <v>262</v>
      </c>
      <c r="P20" s="673" t="s">
        <v>263</v>
      </c>
      <c r="Q20" s="675" t="s">
        <v>264</v>
      </c>
      <c r="R20" s="676"/>
      <c r="S20" s="676"/>
      <c r="T20" s="677"/>
      <c r="U20" s="165"/>
    </row>
    <row r="21" spans="1:21" ht="14.25" thickBot="1" x14ac:dyDescent="0.2">
      <c r="A21" s="622"/>
      <c r="B21" s="623"/>
      <c r="C21" s="622"/>
      <c r="D21" s="625"/>
      <c r="E21" s="623"/>
      <c r="F21" s="684"/>
      <c r="G21" s="686"/>
      <c r="H21" s="686"/>
      <c r="I21" s="686"/>
      <c r="J21" s="686"/>
      <c r="K21" s="686"/>
      <c r="L21" s="686"/>
      <c r="M21" s="686"/>
      <c r="N21" s="686"/>
      <c r="O21" s="686"/>
      <c r="P21" s="674"/>
      <c r="Q21" s="173" t="s">
        <v>265</v>
      </c>
      <c r="R21" s="173" t="s">
        <v>242</v>
      </c>
      <c r="S21" s="173" t="s">
        <v>244</v>
      </c>
      <c r="T21" s="173" t="s">
        <v>246</v>
      </c>
      <c r="U21" s="165"/>
    </row>
    <row r="22" spans="1:21" ht="15" customHeight="1" x14ac:dyDescent="0.15">
      <c r="A22" s="588" t="s">
        <v>266</v>
      </c>
      <c r="B22" s="589"/>
      <c r="C22" s="660"/>
      <c r="D22" s="661"/>
      <c r="E22" s="662"/>
      <c r="F22" s="247"/>
      <c r="G22" s="643"/>
      <c r="H22" s="643"/>
      <c r="I22" s="643"/>
      <c r="J22" s="643"/>
      <c r="K22" s="643"/>
      <c r="L22" s="643"/>
      <c r="M22" s="643"/>
      <c r="N22" s="643"/>
      <c r="O22" s="248"/>
      <c r="P22" s="240">
        <f>SUM(Q22:T22)</f>
        <v>0</v>
      </c>
      <c r="Q22" s="259"/>
      <c r="R22" s="259"/>
      <c r="S22" s="259"/>
      <c r="T22" s="260"/>
      <c r="U22" s="165"/>
    </row>
    <row r="23" spans="1:21" ht="15" customHeight="1" x14ac:dyDescent="0.15">
      <c r="A23" s="590"/>
      <c r="B23" s="591"/>
      <c r="C23" s="657"/>
      <c r="D23" s="658"/>
      <c r="E23" s="659"/>
      <c r="F23" s="249"/>
      <c r="G23" s="635"/>
      <c r="H23" s="635"/>
      <c r="I23" s="635"/>
      <c r="J23" s="635"/>
      <c r="K23" s="635"/>
      <c r="L23" s="635"/>
      <c r="M23" s="635"/>
      <c r="N23" s="635"/>
      <c r="O23" s="250"/>
      <c r="P23" s="241">
        <f t="shared" ref="P23:P41" si="0">SUM(Q23:T23)</f>
        <v>0</v>
      </c>
      <c r="Q23" s="261"/>
      <c r="R23" s="261"/>
      <c r="S23" s="261"/>
      <c r="T23" s="262"/>
      <c r="U23" s="165"/>
    </row>
    <row r="24" spans="1:21" ht="15" customHeight="1" x14ac:dyDescent="0.15">
      <c r="A24" s="590"/>
      <c r="B24" s="591"/>
      <c r="C24" s="657"/>
      <c r="D24" s="658"/>
      <c r="E24" s="659"/>
      <c r="F24" s="249"/>
      <c r="G24" s="635"/>
      <c r="H24" s="635"/>
      <c r="I24" s="635"/>
      <c r="J24" s="635"/>
      <c r="K24" s="635"/>
      <c r="L24" s="635"/>
      <c r="M24" s="635"/>
      <c r="N24" s="635"/>
      <c r="O24" s="250"/>
      <c r="P24" s="241">
        <f t="shared" si="0"/>
        <v>0</v>
      </c>
      <c r="Q24" s="261"/>
      <c r="R24" s="261"/>
      <c r="S24" s="261"/>
      <c r="T24" s="262"/>
      <c r="U24" s="165"/>
    </row>
    <row r="25" spans="1:21" ht="15" customHeight="1" x14ac:dyDescent="0.15">
      <c r="A25" s="590"/>
      <c r="B25" s="591"/>
      <c r="C25" s="657"/>
      <c r="D25" s="658"/>
      <c r="E25" s="659"/>
      <c r="F25" s="249"/>
      <c r="G25" s="635"/>
      <c r="H25" s="635"/>
      <c r="I25" s="635"/>
      <c r="J25" s="635"/>
      <c r="K25" s="635"/>
      <c r="L25" s="635"/>
      <c r="M25" s="635"/>
      <c r="N25" s="635"/>
      <c r="O25" s="250"/>
      <c r="P25" s="241">
        <f t="shared" si="0"/>
        <v>0</v>
      </c>
      <c r="Q25" s="261"/>
      <c r="R25" s="261"/>
      <c r="S25" s="261"/>
      <c r="T25" s="262"/>
      <c r="U25" s="165"/>
    </row>
    <row r="26" spans="1:21" ht="15" customHeight="1" x14ac:dyDescent="0.15">
      <c r="A26" s="590"/>
      <c r="B26" s="591"/>
      <c r="C26" s="657"/>
      <c r="D26" s="658"/>
      <c r="E26" s="659"/>
      <c r="F26" s="249"/>
      <c r="G26" s="635"/>
      <c r="H26" s="635"/>
      <c r="I26" s="635"/>
      <c r="J26" s="635"/>
      <c r="K26" s="635"/>
      <c r="L26" s="635"/>
      <c r="M26" s="635"/>
      <c r="N26" s="635"/>
      <c r="O26" s="250"/>
      <c r="P26" s="241">
        <f t="shared" si="0"/>
        <v>0</v>
      </c>
      <c r="Q26" s="261"/>
      <c r="R26" s="261"/>
      <c r="S26" s="261"/>
      <c r="T26" s="262"/>
      <c r="U26" s="165"/>
    </row>
    <row r="27" spans="1:21" ht="15" customHeight="1" x14ac:dyDescent="0.15">
      <c r="A27" s="590"/>
      <c r="B27" s="591"/>
      <c r="C27" s="657"/>
      <c r="D27" s="658"/>
      <c r="E27" s="659"/>
      <c r="F27" s="249"/>
      <c r="G27" s="635"/>
      <c r="H27" s="635"/>
      <c r="I27" s="635"/>
      <c r="J27" s="635"/>
      <c r="K27" s="635"/>
      <c r="L27" s="635"/>
      <c r="M27" s="635"/>
      <c r="N27" s="635"/>
      <c r="O27" s="250"/>
      <c r="P27" s="241">
        <f t="shared" si="0"/>
        <v>0</v>
      </c>
      <c r="Q27" s="261"/>
      <c r="R27" s="261"/>
      <c r="S27" s="261"/>
      <c r="T27" s="262"/>
      <c r="U27" s="165"/>
    </row>
    <row r="28" spans="1:21" ht="15" customHeight="1" x14ac:dyDescent="0.15">
      <c r="A28" s="590"/>
      <c r="B28" s="591"/>
      <c r="C28" s="657"/>
      <c r="D28" s="658"/>
      <c r="E28" s="659"/>
      <c r="F28" s="249"/>
      <c r="G28" s="657"/>
      <c r="H28" s="658"/>
      <c r="I28" s="658"/>
      <c r="J28" s="658"/>
      <c r="K28" s="658"/>
      <c r="L28" s="658"/>
      <c r="M28" s="658"/>
      <c r="N28" s="659"/>
      <c r="O28" s="250"/>
      <c r="P28" s="241">
        <f t="shared" si="0"/>
        <v>0</v>
      </c>
      <c r="Q28" s="261"/>
      <c r="R28" s="261"/>
      <c r="S28" s="261"/>
      <c r="T28" s="262"/>
      <c r="U28" s="165"/>
    </row>
    <row r="29" spans="1:21" ht="15" customHeight="1" x14ac:dyDescent="0.15">
      <c r="A29" s="590"/>
      <c r="B29" s="591"/>
      <c r="C29" s="657"/>
      <c r="D29" s="658"/>
      <c r="E29" s="659"/>
      <c r="F29" s="249"/>
      <c r="G29" s="657"/>
      <c r="H29" s="658"/>
      <c r="I29" s="658"/>
      <c r="J29" s="658"/>
      <c r="K29" s="658"/>
      <c r="L29" s="658"/>
      <c r="M29" s="658"/>
      <c r="N29" s="659"/>
      <c r="O29" s="250"/>
      <c r="P29" s="241">
        <f t="shared" si="0"/>
        <v>0</v>
      </c>
      <c r="Q29" s="261"/>
      <c r="R29" s="261"/>
      <c r="S29" s="261"/>
      <c r="T29" s="262"/>
      <c r="U29" s="165"/>
    </row>
    <row r="30" spans="1:21" ht="15" customHeight="1" x14ac:dyDescent="0.15">
      <c r="A30" s="590"/>
      <c r="B30" s="591"/>
      <c r="C30" s="657"/>
      <c r="D30" s="658"/>
      <c r="E30" s="659"/>
      <c r="F30" s="249"/>
      <c r="G30" s="657"/>
      <c r="H30" s="658"/>
      <c r="I30" s="658"/>
      <c r="J30" s="658"/>
      <c r="K30" s="658"/>
      <c r="L30" s="658"/>
      <c r="M30" s="658"/>
      <c r="N30" s="659"/>
      <c r="O30" s="250"/>
      <c r="P30" s="241">
        <f t="shared" si="0"/>
        <v>0</v>
      </c>
      <c r="Q30" s="261"/>
      <c r="R30" s="261"/>
      <c r="S30" s="261"/>
      <c r="T30" s="262"/>
      <c r="U30" s="165"/>
    </row>
    <row r="31" spans="1:21" ht="15" customHeight="1" x14ac:dyDescent="0.15">
      <c r="A31" s="590"/>
      <c r="B31" s="591"/>
      <c r="C31" s="657"/>
      <c r="D31" s="658"/>
      <c r="E31" s="659"/>
      <c r="F31" s="249"/>
      <c r="G31" s="635"/>
      <c r="H31" s="635"/>
      <c r="I31" s="635"/>
      <c r="J31" s="635"/>
      <c r="K31" s="635"/>
      <c r="L31" s="635"/>
      <c r="M31" s="635"/>
      <c r="N31" s="635"/>
      <c r="O31" s="250"/>
      <c r="P31" s="241">
        <f t="shared" si="0"/>
        <v>0</v>
      </c>
      <c r="Q31" s="261"/>
      <c r="R31" s="261"/>
      <c r="S31" s="261"/>
      <c r="T31" s="262"/>
      <c r="U31" s="165"/>
    </row>
    <row r="32" spans="1:21" ht="15" customHeight="1" thickBot="1" x14ac:dyDescent="0.2">
      <c r="A32" s="592"/>
      <c r="B32" s="593"/>
      <c r="C32" s="646"/>
      <c r="D32" s="647"/>
      <c r="E32" s="648"/>
      <c r="F32" s="251"/>
      <c r="G32" s="639"/>
      <c r="H32" s="639"/>
      <c r="I32" s="639"/>
      <c r="J32" s="639"/>
      <c r="K32" s="639"/>
      <c r="L32" s="639"/>
      <c r="M32" s="639"/>
      <c r="N32" s="639"/>
      <c r="O32" s="252"/>
      <c r="P32" s="241">
        <f t="shared" si="0"/>
        <v>0</v>
      </c>
      <c r="Q32" s="263"/>
      <c r="R32" s="263"/>
      <c r="S32" s="263"/>
      <c r="T32" s="264"/>
      <c r="U32" s="165"/>
    </row>
    <row r="33" spans="1:21" ht="15" customHeight="1" x14ac:dyDescent="0.15">
      <c r="A33" s="588" t="s">
        <v>101</v>
      </c>
      <c r="B33" s="589"/>
      <c r="C33" s="657"/>
      <c r="D33" s="658"/>
      <c r="E33" s="659"/>
      <c r="F33" s="247"/>
      <c r="G33" s="643"/>
      <c r="H33" s="643"/>
      <c r="I33" s="643"/>
      <c r="J33" s="643"/>
      <c r="K33" s="643"/>
      <c r="L33" s="643"/>
      <c r="M33" s="643"/>
      <c r="N33" s="643"/>
      <c r="O33" s="248"/>
      <c r="P33" s="240">
        <f t="shared" si="0"/>
        <v>0</v>
      </c>
      <c r="Q33" s="259"/>
      <c r="R33" s="259"/>
      <c r="S33" s="259"/>
      <c r="T33" s="260"/>
      <c r="U33" s="165"/>
    </row>
    <row r="34" spans="1:21" ht="15" customHeight="1" x14ac:dyDescent="0.15">
      <c r="A34" s="590"/>
      <c r="B34" s="591"/>
      <c r="C34" s="657"/>
      <c r="D34" s="658"/>
      <c r="E34" s="659"/>
      <c r="F34" s="249"/>
      <c r="G34" s="635"/>
      <c r="H34" s="635"/>
      <c r="I34" s="635"/>
      <c r="J34" s="635"/>
      <c r="K34" s="635"/>
      <c r="L34" s="635"/>
      <c r="M34" s="635"/>
      <c r="N34" s="635"/>
      <c r="O34" s="250"/>
      <c r="P34" s="241">
        <f t="shared" si="0"/>
        <v>0</v>
      </c>
      <c r="Q34" s="261"/>
      <c r="R34" s="261"/>
      <c r="S34" s="261"/>
      <c r="T34" s="262"/>
      <c r="U34" s="165"/>
    </row>
    <row r="35" spans="1:21" ht="15" customHeight="1" x14ac:dyDescent="0.15">
      <c r="A35" s="590"/>
      <c r="B35" s="591"/>
      <c r="C35" s="657"/>
      <c r="D35" s="658"/>
      <c r="E35" s="659"/>
      <c r="F35" s="249"/>
      <c r="G35" s="635"/>
      <c r="H35" s="635"/>
      <c r="I35" s="635"/>
      <c r="J35" s="635"/>
      <c r="K35" s="635"/>
      <c r="L35" s="635"/>
      <c r="M35" s="635"/>
      <c r="N35" s="635"/>
      <c r="O35" s="250"/>
      <c r="P35" s="241">
        <f t="shared" si="0"/>
        <v>0</v>
      </c>
      <c r="Q35" s="261"/>
      <c r="R35" s="261"/>
      <c r="S35" s="261"/>
      <c r="T35" s="262"/>
      <c r="U35" s="165"/>
    </row>
    <row r="36" spans="1:21" ht="15" customHeight="1" x14ac:dyDescent="0.15">
      <c r="A36" s="590"/>
      <c r="B36" s="591"/>
      <c r="C36" s="657"/>
      <c r="D36" s="658"/>
      <c r="E36" s="659"/>
      <c r="F36" s="249"/>
      <c r="G36" s="635"/>
      <c r="H36" s="635"/>
      <c r="I36" s="635"/>
      <c r="J36" s="635"/>
      <c r="K36" s="635"/>
      <c r="L36" s="635"/>
      <c r="M36" s="635"/>
      <c r="N36" s="635"/>
      <c r="O36" s="250"/>
      <c r="P36" s="241">
        <f t="shared" si="0"/>
        <v>0</v>
      </c>
      <c r="Q36" s="261"/>
      <c r="R36" s="261"/>
      <c r="S36" s="261"/>
      <c r="T36" s="262"/>
      <c r="U36" s="165"/>
    </row>
    <row r="37" spans="1:21" ht="15" customHeight="1" x14ac:dyDescent="0.15">
      <c r="A37" s="590"/>
      <c r="B37" s="591"/>
      <c r="C37" s="657"/>
      <c r="D37" s="658"/>
      <c r="E37" s="659"/>
      <c r="F37" s="249"/>
      <c r="G37" s="657"/>
      <c r="H37" s="658"/>
      <c r="I37" s="658"/>
      <c r="J37" s="658"/>
      <c r="K37" s="658"/>
      <c r="L37" s="658"/>
      <c r="M37" s="658"/>
      <c r="N37" s="659"/>
      <c r="O37" s="250"/>
      <c r="P37" s="241">
        <f t="shared" si="0"/>
        <v>0</v>
      </c>
      <c r="Q37" s="261"/>
      <c r="R37" s="261"/>
      <c r="S37" s="261"/>
      <c r="T37" s="262"/>
      <c r="U37" s="165"/>
    </row>
    <row r="38" spans="1:21" ht="15" customHeight="1" x14ac:dyDescent="0.15">
      <c r="A38" s="590"/>
      <c r="B38" s="591"/>
      <c r="C38" s="657"/>
      <c r="D38" s="658"/>
      <c r="E38" s="659"/>
      <c r="F38" s="249"/>
      <c r="G38" s="657"/>
      <c r="H38" s="658"/>
      <c r="I38" s="658"/>
      <c r="J38" s="658"/>
      <c r="K38" s="658"/>
      <c r="L38" s="658"/>
      <c r="M38" s="658"/>
      <c r="N38" s="659"/>
      <c r="O38" s="250"/>
      <c r="P38" s="241">
        <f t="shared" si="0"/>
        <v>0</v>
      </c>
      <c r="Q38" s="261"/>
      <c r="R38" s="261"/>
      <c r="S38" s="261"/>
      <c r="T38" s="262"/>
      <c r="U38" s="165"/>
    </row>
    <row r="39" spans="1:21" ht="15" customHeight="1" x14ac:dyDescent="0.15">
      <c r="A39" s="590"/>
      <c r="B39" s="591"/>
      <c r="C39" s="657"/>
      <c r="D39" s="658"/>
      <c r="E39" s="659"/>
      <c r="F39" s="249"/>
      <c r="G39" s="657"/>
      <c r="H39" s="658"/>
      <c r="I39" s="658"/>
      <c r="J39" s="658"/>
      <c r="K39" s="658"/>
      <c r="L39" s="658"/>
      <c r="M39" s="658"/>
      <c r="N39" s="659"/>
      <c r="O39" s="250"/>
      <c r="P39" s="241">
        <f t="shared" si="0"/>
        <v>0</v>
      </c>
      <c r="Q39" s="261"/>
      <c r="R39" s="261"/>
      <c r="S39" s="261"/>
      <c r="T39" s="262"/>
      <c r="U39" s="165"/>
    </row>
    <row r="40" spans="1:21" ht="15" customHeight="1" x14ac:dyDescent="0.15">
      <c r="A40" s="590"/>
      <c r="B40" s="591"/>
      <c r="C40" s="657"/>
      <c r="D40" s="658"/>
      <c r="E40" s="659"/>
      <c r="F40" s="249"/>
      <c r="G40" s="657"/>
      <c r="H40" s="658"/>
      <c r="I40" s="658"/>
      <c r="J40" s="658"/>
      <c r="K40" s="658"/>
      <c r="L40" s="658"/>
      <c r="M40" s="658"/>
      <c r="N40" s="659"/>
      <c r="O40" s="250"/>
      <c r="P40" s="241">
        <f t="shared" si="0"/>
        <v>0</v>
      </c>
      <c r="Q40" s="261"/>
      <c r="R40" s="261"/>
      <c r="S40" s="261"/>
      <c r="T40" s="262"/>
      <c r="U40" s="165"/>
    </row>
    <row r="41" spans="1:21" ht="15" customHeight="1" thickBot="1" x14ac:dyDescent="0.2">
      <c r="A41" s="590"/>
      <c r="B41" s="591"/>
      <c r="C41" s="672"/>
      <c r="D41" s="647"/>
      <c r="E41" s="648"/>
      <c r="F41" s="249"/>
      <c r="G41" s="639"/>
      <c r="H41" s="639"/>
      <c r="I41" s="639"/>
      <c r="J41" s="639"/>
      <c r="K41" s="639"/>
      <c r="L41" s="639"/>
      <c r="M41" s="639"/>
      <c r="N41" s="639"/>
      <c r="O41" s="250"/>
      <c r="P41" s="241">
        <f t="shared" si="0"/>
        <v>0</v>
      </c>
      <c r="Q41" s="261"/>
      <c r="R41" s="261"/>
      <c r="S41" s="265"/>
      <c r="T41" s="266"/>
      <c r="U41" s="165"/>
    </row>
    <row r="42" spans="1:21" ht="15" customHeight="1" x14ac:dyDescent="0.15">
      <c r="A42" s="665" t="s">
        <v>297</v>
      </c>
      <c r="B42" s="618" t="s">
        <v>298</v>
      </c>
      <c r="C42" s="291" t="s">
        <v>299</v>
      </c>
      <c r="D42" s="668"/>
      <c r="E42" s="669"/>
      <c r="F42" s="253"/>
      <c r="G42" s="643"/>
      <c r="H42" s="643"/>
      <c r="I42" s="643"/>
      <c r="J42" s="643"/>
      <c r="K42" s="643"/>
      <c r="L42" s="643"/>
      <c r="M42" s="643"/>
      <c r="N42" s="643"/>
      <c r="O42" s="254"/>
      <c r="P42" s="242">
        <f>SUM(Q42:T42)</f>
        <v>0</v>
      </c>
      <c r="Q42" s="267"/>
      <c r="R42" s="267"/>
      <c r="S42" s="259"/>
      <c r="T42" s="260"/>
      <c r="U42" s="165"/>
    </row>
    <row r="43" spans="1:21" ht="15" customHeight="1" x14ac:dyDescent="0.15">
      <c r="A43" s="666"/>
      <c r="B43" s="607"/>
      <c r="C43" s="292" t="s">
        <v>300</v>
      </c>
      <c r="D43" s="670"/>
      <c r="E43" s="671"/>
      <c r="F43" s="255"/>
      <c r="G43" s="635"/>
      <c r="H43" s="635"/>
      <c r="I43" s="635"/>
      <c r="J43" s="635"/>
      <c r="K43" s="635"/>
      <c r="L43" s="635"/>
      <c r="M43" s="635"/>
      <c r="N43" s="635"/>
      <c r="O43" s="250"/>
      <c r="P43" s="241">
        <f>SUM(Q43:T43)</f>
        <v>0</v>
      </c>
      <c r="Q43" s="261"/>
      <c r="R43" s="261"/>
      <c r="S43" s="261"/>
      <c r="T43" s="262"/>
      <c r="U43" s="165"/>
    </row>
    <row r="44" spans="1:21" ht="15" customHeight="1" x14ac:dyDescent="0.15">
      <c r="A44" s="666"/>
      <c r="B44" s="607"/>
      <c r="C44" s="292" t="s">
        <v>301</v>
      </c>
      <c r="D44" s="670"/>
      <c r="E44" s="671"/>
      <c r="F44" s="255"/>
      <c r="G44" s="635"/>
      <c r="H44" s="635"/>
      <c r="I44" s="635"/>
      <c r="J44" s="635"/>
      <c r="K44" s="635"/>
      <c r="L44" s="635"/>
      <c r="M44" s="635"/>
      <c r="N44" s="635"/>
      <c r="O44" s="250"/>
      <c r="P44" s="241">
        <f>SUM(Q44:T44)</f>
        <v>0</v>
      </c>
      <c r="Q44" s="261"/>
      <c r="R44" s="268"/>
      <c r="S44" s="268"/>
      <c r="T44" s="262"/>
      <c r="U44" s="165"/>
    </row>
    <row r="45" spans="1:21" ht="15" customHeight="1" x14ac:dyDescent="0.15">
      <c r="A45" s="667"/>
      <c r="B45" s="619"/>
      <c r="C45" s="293" t="s">
        <v>106</v>
      </c>
      <c r="D45" s="658"/>
      <c r="E45" s="659"/>
      <c r="F45" s="256"/>
      <c r="G45" s="635"/>
      <c r="H45" s="635"/>
      <c r="I45" s="635"/>
      <c r="J45" s="635"/>
      <c r="K45" s="635"/>
      <c r="L45" s="635"/>
      <c r="M45" s="635"/>
      <c r="N45" s="635"/>
      <c r="O45" s="257"/>
      <c r="P45" s="243">
        <f>SUM(Q45:T45)</f>
        <v>0</v>
      </c>
      <c r="Q45" s="269"/>
      <c r="R45" s="269"/>
      <c r="S45" s="261"/>
      <c r="T45" s="262"/>
      <c r="U45" s="165"/>
    </row>
    <row r="46" spans="1:21" ht="15" customHeight="1" x14ac:dyDescent="0.15">
      <c r="A46" s="644" t="s">
        <v>297</v>
      </c>
      <c r="B46" s="645"/>
      <c r="C46" s="657"/>
      <c r="D46" s="658"/>
      <c r="E46" s="659"/>
      <c r="F46" s="256"/>
      <c r="G46" s="635"/>
      <c r="H46" s="635"/>
      <c r="I46" s="635"/>
      <c r="J46" s="635"/>
      <c r="K46" s="635"/>
      <c r="L46" s="635"/>
      <c r="M46" s="635"/>
      <c r="N46" s="635"/>
      <c r="O46" s="250"/>
      <c r="P46" s="241">
        <f>SUM(Q46:T46)</f>
        <v>0</v>
      </c>
      <c r="Q46" s="261"/>
      <c r="R46" s="261"/>
      <c r="S46" s="261"/>
      <c r="T46" s="262"/>
      <c r="U46" s="165"/>
    </row>
    <row r="47" spans="1:21" ht="15" customHeight="1" x14ac:dyDescent="0.15">
      <c r="A47" s="590"/>
      <c r="B47" s="591"/>
      <c r="C47" s="657"/>
      <c r="D47" s="658"/>
      <c r="E47" s="659"/>
      <c r="F47" s="256"/>
      <c r="G47" s="664"/>
      <c r="H47" s="664"/>
      <c r="I47" s="664"/>
      <c r="J47" s="664"/>
      <c r="K47" s="664"/>
      <c r="L47" s="664"/>
      <c r="M47" s="664"/>
      <c r="N47" s="664"/>
      <c r="O47" s="250"/>
      <c r="P47" s="241">
        <f t="shared" ref="P47:P69" si="1">SUM(Q47:T47)</f>
        <v>0</v>
      </c>
      <c r="Q47" s="261"/>
      <c r="R47" s="261"/>
      <c r="S47" s="261"/>
      <c r="T47" s="262"/>
      <c r="U47" s="165"/>
    </row>
    <row r="48" spans="1:21" ht="15" customHeight="1" x14ac:dyDescent="0.15">
      <c r="A48" s="590"/>
      <c r="B48" s="591"/>
      <c r="C48" s="657"/>
      <c r="D48" s="658"/>
      <c r="E48" s="659"/>
      <c r="F48" s="256"/>
      <c r="G48" s="664"/>
      <c r="H48" s="664"/>
      <c r="I48" s="664"/>
      <c r="J48" s="664"/>
      <c r="K48" s="664"/>
      <c r="L48" s="664"/>
      <c r="M48" s="664"/>
      <c r="N48" s="664"/>
      <c r="O48" s="250"/>
      <c r="P48" s="241">
        <f t="shared" si="1"/>
        <v>0</v>
      </c>
      <c r="Q48" s="261"/>
      <c r="R48" s="261"/>
      <c r="S48" s="261"/>
      <c r="T48" s="262"/>
      <c r="U48" s="165"/>
    </row>
    <row r="49" spans="1:21" ht="15" customHeight="1" x14ac:dyDescent="0.15">
      <c r="A49" s="590"/>
      <c r="B49" s="591"/>
      <c r="C49" s="657"/>
      <c r="D49" s="658"/>
      <c r="E49" s="659"/>
      <c r="F49" s="256"/>
      <c r="G49" s="664"/>
      <c r="H49" s="664"/>
      <c r="I49" s="664"/>
      <c r="J49" s="664"/>
      <c r="K49" s="664"/>
      <c r="L49" s="664"/>
      <c r="M49" s="664"/>
      <c r="N49" s="664"/>
      <c r="O49" s="250"/>
      <c r="P49" s="241">
        <f t="shared" si="1"/>
        <v>0</v>
      </c>
      <c r="Q49" s="261"/>
      <c r="R49" s="261"/>
      <c r="S49" s="261"/>
      <c r="T49" s="262"/>
      <c r="U49" s="165"/>
    </row>
    <row r="50" spans="1:21" ht="15" customHeight="1" x14ac:dyDescent="0.15">
      <c r="A50" s="590"/>
      <c r="B50" s="591"/>
      <c r="C50" s="657"/>
      <c r="D50" s="658"/>
      <c r="E50" s="659"/>
      <c r="F50" s="256"/>
      <c r="G50" s="664"/>
      <c r="H50" s="664"/>
      <c r="I50" s="664"/>
      <c r="J50" s="664"/>
      <c r="K50" s="664"/>
      <c r="L50" s="664"/>
      <c r="M50" s="664"/>
      <c r="N50" s="664"/>
      <c r="O50" s="250"/>
      <c r="P50" s="241">
        <f t="shared" si="1"/>
        <v>0</v>
      </c>
      <c r="Q50" s="261"/>
      <c r="R50" s="261"/>
      <c r="S50" s="261"/>
      <c r="T50" s="262"/>
      <c r="U50" s="165"/>
    </row>
    <row r="51" spans="1:21" ht="15" customHeight="1" x14ac:dyDescent="0.15">
      <c r="A51" s="590"/>
      <c r="B51" s="591"/>
      <c r="C51" s="657"/>
      <c r="D51" s="658"/>
      <c r="E51" s="659"/>
      <c r="F51" s="256"/>
      <c r="G51" s="664"/>
      <c r="H51" s="664"/>
      <c r="I51" s="664"/>
      <c r="J51" s="664"/>
      <c r="K51" s="664"/>
      <c r="L51" s="664"/>
      <c r="M51" s="664"/>
      <c r="N51" s="664"/>
      <c r="O51" s="250"/>
      <c r="P51" s="241">
        <f t="shared" si="1"/>
        <v>0</v>
      </c>
      <c r="Q51" s="261"/>
      <c r="R51" s="261"/>
      <c r="S51" s="261"/>
      <c r="T51" s="262"/>
      <c r="U51" s="165"/>
    </row>
    <row r="52" spans="1:21" ht="15" customHeight="1" x14ac:dyDescent="0.15">
      <c r="A52" s="590"/>
      <c r="B52" s="591"/>
      <c r="C52" s="657"/>
      <c r="D52" s="658"/>
      <c r="E52" s="659"/>
      <c r="F52" s="249"/>
      <c r="G52" s="657"/>
      <c r="H52" s="658"/>
      <c r="I52" s="658"/>
      <c r="J52" s="658"/>
      <c r="K52" s="658"/>
      <c r="L52" s="658"/>
      <c r="M52" s="658"/>
      <c r="N52" s="659"/>
      <c r="O52" s="250"/>
      <c r="P52" s="241">
        <f t="shared" si="1"/>
        <v>0</v>
      </c>
      <c r="Q52" s="261"/>
      <c r="R52" s="261"/>
      <c r="S52" s="261"/>
      <c r="T52" s="262"/>
      <c r="U52" s="165"/>
    </row>
    <row r="53" spans="1:21" ht="15" customHeight="1" x14ac:dyDescent="0.15">
      <c r="A53" s="590"/>
      <c r="B53" s="591"/>
      <c r="C53" s="657"/>
      <c r="D53" s="658"/>
      <c r="E53" s="659"/>
      <c r="F53" s="249"/>
      <c r="G53" s="657"/>
      <c r="H53" s="658"/>
      <c r="I53" s="658"/>
      <c r="J53" s="658"/>
      <c r="K53" s="658"/>
      <c r="L53" s="658"/>
      <c r="M53" s="658"/>
      <c r="N53" s="659"/>
      <c r="O53" s="250"/>
      <c r="P53" s="241">
        <f t="shared" si="1"/>
        <v>0</v>
      </c>
      <c r="Q53" s="261"/>
      <c r="R53" s="261"/>
      <c r="S53" s="261"/>
      <c r="T53" s="262"/>
      <c r="U53" s="165"/>
    </row>
    <row r="54" spans="1:21" ht="15" customHeight="1" x14ac:dyDescent="0.15">
      <c r="A54" s="590"/>
      <c r="B54" s="591"/>
      <c r="C54" s="657"/>
      <c r="D54" s="658"/>
      <c r="E54" s="659"/>
      <c r="F54" s="249"/>
      <c r="G54" s="657"/>
      <c r="H54" s="658"/>
      <c r="I54" s="658"/>
      <c r="J54" s="658"/>
      <c r="K54" s="658"/>
      <c r="L54" s="658"/>
      <c r="M54" s="658"/>
      <c r="N54" s="659"/>
      <c r="O54" s="250"/>
      <c r="P54" s="241">
        <f t="shared" si="1"/>
        <v>0</v>
      </c>
      <c r="Q54" s="261"/>
      <c r="R54" s="261"/>
      <c r="S54" s="261"/>
      <c r="T54" s="262"/>
      <c r="U54" s="165"/>
    </row>
    <row r="55" spans="1:21" ht="15" customHeight="1" x14ac:dyDescent="0.15">
      <c r="A55" s="590"/>
      <c r="B55" s="591"/>
      <c r="C55" s="657"/>
      <c r="D55" s="658"/>
      <c r="E55" s="659"/>
      <c r="F55" s="256"/>
      <c r="G55" s="664"/>
      <c r="H55" s="664"/>
      <c r="I55" s="664"/>
      <c r="J55" s="664"/>
      <c r="K55" s="664"/>
      <c r="L55" s="664"/>
      <c r="M55" s="664"/>
      <c r="N55" s="664"/>
      <c r="O55" s="250"/>
      <c r="P55" s="241">
        <f t="shared" si="1"/>
        <v>0</v>
      </c>
      <c r="Q55" s="261"/>
      <c r="R55" s="261"/>
      <c r="S55" s="261"/>
      <c r="T55" s="262"/>
      <c r="U55" s="165"/>
    </row>
    <row r="56" spans="1:21" ht="15" customHeight="1" thickBot="1" x14ac:dyDescent="0.2">
      <c r="A56" s="592"/>
      <c r="B56" s="593"/>
      <c r="C56" s="646"/>
      <c r="D56" s="647"/>
      <c r="E56" s="648"/>
      <c r="F56" s="258"/>
      <c r="G56" s="663"/>
      <c r="H56" s="663"/>
      <c r="I56" s="663"/>
      <c r="J56" s="663"/>
      <c r="K56" s="663"/>
      <c r="L56" s="663"/>
      <c r="M56" s="663"/>
      <c r="N56" s="663"/>
      <c r="O56" s="252"/>
      <c r="P56" s="244">
        <f t="shared" si="1"/>
        <v>0</v>
      </c>
      <c r="Q56" s="263"/>
      <c r="R56" s="263"/>
      <c r="S56" s="263"/>
      <c r="T56" s="264"/>
      <c r="U56" s="165"/>
    </row>
    <row r="57" spans="1:21" x14ac:dyDescent="0.15">
      <c r="A57" s="620" t="s">
        <v>258</v>
      </c>
      <c r="B57" s="621"/>
      <c r="C57" s="620" t="s">
        <v>259</v>
      </c>
      <c r="D57" s="624"/>
      <c r="E57" s="624"/>
      <c r="F57" s="626" t="s">
        <v>302</v>
      </c>
      <c r="G57" s="628" t="s">
        <v>303</v>
      </c>
      <c r="H57" s="628"/>
      <c r="I57" s="628"/>
      <c r="J57" s="628"/>
      <c r="K57" s="628"/>
      <c r="L57" s="628"/>
      <c r="M57" s="628"/>
      <c r="N57" s="628"/>
      <c r="O57" s="628" t="s">
        <v>262</v>
      </c>
      <c r="P57" s="630" t="s">
        <v>263</v>
      </c>
      <c r="Q57" s="613" t="s">
        <v>264</v>
      </c>
      <c r="R57" s="614"/>
      <c r="S57" s="614"/>
      <c r="T57" s="615"/>
      <c r="U57" s="165"/>
    </row>
    <row r="58" spans="1:21" ht="14.25" thickBot="1" x14ac:dyDescent="0.2">
      <c r="A58" s="622"/>
      <c r="B58" s="623"/>
      <c r="C58" s="622"/>
      <c r="D58" s="625"/>
      <c r="E58" s="625"/>
      <c r="F58" s="627"/>
      <c r="G58" s="629"/>
      <c r="H58" s="629"/>
      <c r="I58" s="629"/>
      <c r="J58" s="629"/>
      <c r="K58" s="629"/>
      <c r="L58" s="629"/>
      <c r="M58" s="629"/>
      <c r="N58" s="629"/>
      <c r="O58" s="629"/>
      <c r="P58" s="631"/>
      <c r="Q58" s="286" t="s">
        <v>265</v>
      </c>
      <c r="R58" s="286" t="s">
        <v>242</v>
      </c>
      <c r="S58" s="286" t="s">
        <v>244</v>
      </c>
      <c r="T58" s="286" t="s">
        <v>246</v>
      </c>
      <c r="U58" s="165"/>
    </row>
    <row r="59" spans="1:21" ht="15" customHeight="1" x14ac:dyDescent="0.15">
      <c r="A59" s="588" t="s">
        <v>165</v>
      </c>
      <c r="B59" s="589"/>
      <c r="C59" s="660"/>
      <c r="D59" s="661"/>
      <c r="E59" s="662"/>
      <c r="F59" s="270"/>
      <c r="G59" s="643"/>
      <c r="H59" s="643"/>
      <c r="I59" s="643"/>
      <c r="J59" s="643"/>
      <c r="K59" s="643"/>
      <c r="L59" s="643"/>
      <c r="M59" s="643"/>
      <c r="N59" s="643"/>
      <c r="O59" s="248"/>
      <c r="P59" s="240">
        <f t="shared" si="1"/>
        <v>0</v>
      </c>
      <c r="Q59" s="259"/>
      <c r="R59" s="259"/>
      <c r="S59" s="259"/>
      <c r="T59" s="260"/>
      <c r="U59" s="165"/>
    </row>
    <row r="60" spans="1:21" ht="15" customHeight="1" x14ac:dyDescent="0.15">
      <c r="A60" s="590"/>
      <c r="B60" s="591"/>
      <c r="C60" s="657"/>
      <c r="D60" s="658"/>
      <c r="E60" s="659"/>
      <c r="F60" s="256"/>
      <c r="G60" s="635"/>
      <c r="H60" s="635"/>
      <c r="I60" s="635"/>
      <c r="J60" s="635"/>
      <c r="K60" s="635"/>
      <c r="L60" s="635"/>
      <c r="M60" s="635"/>
      <c r="N60" s="635"/>
      <c r="O60" s="250"/>
      <c r="P60" s="241">
        <f t="shared" si="1"/>
        <v>0</v>
      </c>
      <c r="Q60" s="261"/>
      <c r="R60" s="261"/>
      <c r="S60" s="261"/>
      <c r="T60" s="262"/>
      <c r="U60" s="165"/>
    </row>
    <row r="61" spans="1:21" ht="15" customHeight="1" x14ac:dyDescent="0.15">
      <c r="A61" s="590"/>
      <c r="B61" s="591"/>
      <c r="C61" s="657"/>
      <c r="D61" s="658"/>
      <c r="E61" s="659"/>
      <c r="F61" s="249"/>
      <c r="G61" s="657"/>
      <c r="H61" s="658"/>
      <c r="I61" s="658"/>
      <c r="J61" s="658"/>
      <c r="K61" s="658"/>
      <c r="L61" s="658"/>
      <c r="M61" s="658"/>
      <c r="N61" s="659"/>
      <c r="O61" s="250"/>
      <c r="P61" s="241">
        <f t="shared" si="1"/>
        <v>0</v>
      </c>
      <c r="Q61" s="261"/>
      <c r="R61" s="261"/>
      <c r="S61" s="261"/>
      <c r="T61" s="262"/>
      <c r="U61" s="165"/>
    </row>
    <row r="62" spans="1:21" ht="15" customHeight="1" x14ac:dyDescent="0.15">
      <c r="A62" s="590"/>
      <c r="B62" s="591"/>
      <c r="C62" s="657"/>
      <c r="D62" s="658"/>
      <c r="E62" s="659"/>
      <c r="F62" s="249"/>
      <c r="G62" s="657"/>
      <c r="H62" s="658"/>
      <c r="I62" s="658"/>
      <c r="J62" s="658"/>
      <c r="K62" s="658"/>
      <c r="L62" s="658"/>
      <c r="M62" s="658"/>
      <c r="N62" s="659"/>
      <c r="O62" s="250"/>
      <c r="P62" s="241">
        <f t="shared" si="1"/>
        <v>0</v>
      </c>
      <c r="Q62" s="261"/>
      <c r="R62" s="261"/>
      <c r="S62" s="261"/>
      <c r="T62" s="262"/>
      <c r="U62" s="165"/>
    </row>
    <row r="63" spans="1:21" ht="15" customHeight="1" x14ac:dyDescent="0.15">
      <c r="A63" s="590"/>
      <c r="B63" s="591"/>
      <c r="C63" s="657"/>
      <c r="D63" s="658"/>
      <c r="E63" s="659"/>
      <c r="F63" s="249"/>
      <c r="G63" s="657"/>
      <c r="H63" s="658"/>
      <c r="I63" s="658"/>
      <c r="J63" s="658"/>
      <c r="K63" s="658"/>
      <c r="L63" s="658"/>
      <c r="M63" s="658"/>
      <c r="N63" s="659"/>
      <c r="O63" s="250"/>
      <c r="P63" s="241">
        <f t="shared" si="1"/>
        <v>0</v>
      </c>
      <c r="Q63" s="261"/>
      <c r="R63" s="261"/>
      <c r="S63" s="261"/>
      <c r="T63" s="262"/>
      <c r="U63" s="165"/>
    </row>
    <row r="64" spans="1:21" ht="15" customHeight="1" x14ac:dyDescent="0.15">
      <c r="A64" s="590"/>
      <c r="B64" s="591"/>
      <c r="C64" s="657"/>
      <c r="D64" s="658"/>
      <c r="E64" s="659"/>
      <c r="F64" s="256"/>
      <c r="G64" s="635"/>
      <c r="H64" s="635"/>
      <c r="I64" s="635"/>
      <c r="J64" s="635"/>
      <c r="K64" s="635"/>
      <c r="L64" s="635"/>
      <c r="M64" s="635"/>
      <c r="N64" s="635"/>
      <c r="O64" s="250"/>
      <c r="P64" s="241">
        <f t="shared" si="1"/>
        <v>0</v>
      </c>
      <c r="Q64" s="261"/>
      <c r="R64" s="261"/>
      <c r="S64" s="261"/>
      <c r="T64" s="262"/>
      <c r="U64" s="165"/>
    </row>
    <row r="65" spans="1:21" ht="15" customHeight="1" x14ac:dyDescent="0.15">
      <c r="A65" s="590"/>
      <c r="B65" s="591"/>
      <c r="C65" s="657"/>
      <c r="D65" s="658"/>
      <c r="E65" s="659"/>
      <c r="F65" s="256"/>
      <c r="G65" s="635"/>
      <c r="H65" s="635"/>
      <c r="I65" s="635"/>
      <c r="J65" s="635"/>
      <c r="K65" s="635"/>
      <c r="L65" s="635"/>
      <c r="M65" s="635"/>
      <c r="N65" s="635"/>
      <c r="O65" s="250"/>
      <c r="P65" s="241">
        <f t="shared" si="1"/>
        <v>0</v>
      </c>
      <c r="Q65" s="261"/>
      <c r="R65" s="261"/>
      <c r="S65" s="261"/>
      <c r="T65" s="262"/>
      <c r="U65" s="165"/>
    </row>
    <row r="66" spans="1:21" ht="15" customHeight="1" x14ac:dyDescent="0.15">
      <c r="A66" s="590"/>
      <c r="B66" s="591"/>
      <c r="C66" s="657"/>
      <c r="D66" s="658"/>
      <c r="E66" s="659"/>
      <c r="F66" s="256"/>
      <c r="G66" s="635"/>
      <c r="H66" s="635"/>
      <c r="I66" s="635"/>
      <c r="J66" s="635"/>
      <c r="K66" s="635"/>
      <c r="L66" s="635"/>
      <c r="M66" s="635"/>
      <c r="N66" s="635"/>
      <c r="O66" s="250"/>
      <c r="P66" s="241">
        <f t="shared" si="1"/>
        <v>0</v>
      </c>
      <c r="Q66" s="261"/>
      <c r="R66" s="261"/>
      <c r="S66" s="261"/>
      <c r="T66" s="262"/>
      <c r="U66" s="165"/>
    </row>
    <row r="67" spans="1:21" ht="15" customHeight="1" x14ac:dyDescent="0.15">
      <c r="A67" s="590"/>
      <c r="B67" s="591"/>
      <c r="C67" s="657"/>
      <c r="D67" s="658"/>
      <c r="E67" s="659"/>
      <c r="F67" s="256"/>
      <c r="G67" s="635"/>
      <c r="H67" s="635"/>
      <c r="I67" s="635"/>
      <c r="J67" s="635"/>
      <c r="K67" s="635"/>
      <c r="L67" s="635"/>
      <c r="M67" s="635"/>
      <c r="N67" s="635"/>
      <c r="O67" s="250"/>
      <c r="P67" s="241">
        <f t="shared" si="1"/>
        <v>0</v>
      </c>
      <c r="Q67" s="261"/>
      <c r="R67" s="261"/>
      <c r="S67" s="261"/>
      <c r="T67" s="262"/>
      <c r="U67" s="165"/>
    </row>
    <row r="68" spans="1:21" ht="15" customHeight="1" x14ac:dyDescent="0.15">
      <c r="A68" s="590"/>
      <c r="B68" s="591"/>
      <c r="C68" s="657"/>
      <c r="D68" s="658"/>
      <c r="E68" s="659"/>
      <c r="F68" s="256"/>
      <c r="G68" s="635"/>
      <c r="H68" s="635"/>
      <c r="I68" s="635"/>
      <c r="J68" s="635"/>
      <c r="K68" s="635"/>
      <c r="L68" s="635"/>
      <c r="M68" s="635"/>
      <c r="N68" s="635"/>
      <c r="O68" s="250"/>
      <c r="P68" s="241">
        <f t="shared" si="1"/>
        <v>0</v>
      </c>
      <c r="Q68" s="261"/>
      <c r="R68" s="261"/>
      <c r="S68" s="261"/>
      <c r="T68" s="262"/>
      <c r="U68" s="165"/>
    </row>
    <row r="69" spans="1:21" ht="15" customHeight="1" thickBot="1" x14ac:dyDescent="0.2">
      <c r="A69" s="592"/>
      <c r="B69" s="593"/>
      <c r="C69" s="646"/>
      <c r="D69" s="647"/>
      <c r="E69" s="648"/>
      <c r="F69" s="258"/>
      <c r="G69" s="639"/>
      <c r="H69" s="639"/>
      <c r="I69" s="639"/>
      <c r="J69" s="639"/>
      <c r="K69" s="639"/>
      <c r="L69" s="639"/>
      <c r="M69" s="639"/>
      <c r="N69" s="639"/>
      <c r="O69" s="252"/>
      <c r="P69" s="241">
        <f t="shared" si="1"/>
        <v>0</v>
      </c>
      <c r="Q69" s="263"/>
      <c r="R69" s="263"/>
      <c r="S69" s="263"/>
      <c r="T69" s="264"/>
      <c r="U69" s="165"/>
    </row>
    <row r="70" spans="1:21" ht="15" customHeight="1" x14ac:dyDescent="0.15">
      <c r="A70" s="588" t="s">
        <v>107</v>
      </c>
      <c r="B70" s="589"/>
      <c r="C70" s="660"/>
      <c r="D70" s="661"/>
      <c r="E70" s="662"/>
      <c r="F70" s="270"/>
      <c r="G70" s="643"/>
      <c r="H70" s="643"/>
      <c r="I70" s="643"/>
      <c r="J70" s="643"/>
      <c r="K70" s="643"/>
      <c r="L70" s="643"/>
      <c r="M70" s="643"/>
      <c r="N70" s="643"/>
      <c r="O70" s="248"/>
      <c r="P70" s="240">
        <f>SUM(Q70:T70)</f>
        <v>0</v>
      </c>
      <c r="Q70" s="259"/>
      <c r="R70" s="259"/>
      <c r="S70" s="259"/>
      <c r="T70" s="280"/>
      <c r="U70" s="165"/>
    </row>
    <row r="71" spans="1:21" ht="15" customHeight="1" x14ac:dyDescent="0.15">
      <c r="A71" s="590"/>
      <c r="B71" s="591"/>
      <c r="C71" s="657"/>
      <c r="D71" s="658"/>
      <c r="E71" s="659"/>
      <c r="F71" s="256"/>
      <c r="G71" s="635"/>
      <c r="H71" s="635"/>
      <c r="I71" s="635"/>
      <c r="J71" s="635"/>
      <c r="K71" s="635"/>
      <c r="L71" s="635"/>
      <c r="M71" s="635"/>
      <c r="N71" s="635"/>
      <c r="O71" s="250"/>
      <c r="P71" s="241">
        <f>SUM(Q71:T71)</f>
        <v>0</v>
      </c>
      <c r="Q71" s="261"/>
      <c r="R71" s="261"/>
      <c r="S71" s="261"/>
      <c r="T71" s="281"/>
      <c r="U71" s="165"/>
    </row>
    <row r="72" spans="1:21" ht="15" customHeight="1" x14ac:dyDescent="0.15">
      <c r="A72" s="590"/>
      <c r="B72" s="591"/>
      <c r="C72" s="657"/>
      <c r="D72" s="658"/>
      <c r="E72" s="659"/>
      <c r="F72" s="256"/>
      <c r="G72" s="635"/>
      <c r="H72" s="635"/>
      <c r="I72" s="635"/>
      <c r="J72" s="635"/>
      <c r="K72" s="635"/>
      <c r="L72" s="635"/>
      <c r="M72" s="635"/>
      <c r="N72" s="635"/>
      <c r="O72" s="250"/>
      <c r="P72" s="241">
        <f t="shared" ref="P72:P82" si="2">SUM(Q72:T72)</f>
        <v>0</v>
      </c>
      <c r="Q72" s="261"/>
      <c r="R72" s="261"/>
      <c r="S72" s="261"/>
      <c r="T72" s="281"/>
      <c r="U72" s="165"/>
    </row>
    <row r="73" spans="1:21" ht="15" customHeight="1" x14ac:dyDescent="0.15">
      <c r="A73" s="590"/>
      <c r="B73" s="591"/>
      <c r="C73" s="657"/>
      <c r="D73" s="658"/>
      <c r="E73" s="659"/>
      <c r="F73" s="256"/>
      <c r="G73" s="635"/>
      <c r="H73" s="635"/>
      <c r="I73" s="635"/>
      <c r="J73" s="635"/>
      <c r="K73" s="635"/>
      <c r="L73" s="635"/>
      <c r="M73" s="635"/>
      <c r="N73" s="635"/>
      <c r="O73" s="250"/>
      <c r="P73" s="241">
        <f t="shared" si="2"/>
        <v>0</v>
      </c>
      <c r="Q73" s="261"/>
      <c r="R73" s="261"/>
      <c r="S73" s="261"/>
      <c r="T73" s="281"/>
      <c r="U73" s="165"/>
    </row>
    <row r="74" spans="1:21" ht="15" customHeight="1" x14ac:dyDescent="0.15">
      <c r="A74" s="590"/>
      <c r="B74" s="591"/>
      <c r="C74" s="657"/>
      <c r="D74" s="658"/>
      <c r="E74" s="659"/>
      <c r="F74" s="271"/>
      <c r="G74" s="635"/>
      <c r="H74" s="635"/>
      <c r="I74" s="635"/>
      <c r="J74" s="635"/>
      <c r="K74" s="635"/>
      <c r="L74" s="635"/>
      <c r="M74" s="635"/>
      <c r="N74" s="635"/>
      <c r="O74" s="272"/>
      <c r="P74" s="241">
        <f t="shared" si="2"/>
        <v>0</v>
      </c>
      <c r="Q74" s="265"/>
      <c r="R74" s="265"/>
      <c r="S74" s="265"/>
      <c r="T74" s="282"/>
      <c r="U74" s="165"/>
    </row>
    <row r="75" spans="1:21" ht="15" customHeight="1" x14ac:dyDescent="0.15">
      <c r="A75" s="590"/>
      <c r="B75" s="591"/>
      <c r="C75" s="657"/>
      <c r="D75" s="658"/>
      <c r="E75" s="659"/>
      <c r="F75" s="256"/>
      <c r="G75" s="635"/>
      <c r="H75" s="635"/>
      <c r="I75" s="635"/>
      <c r="J75" s="635"/>
      <c r="K75" s="635"/>
      <c r="L75" s="635"/>
      <c r="M75" s="635"/>
      <c r="N75" s="635"/>
      <c r="O75" s="250"/>
      <c r="P75" s="241">
        <f t="shared" si="2"/>
        <v>0</v>
      </c>
      <c r="Q75" s="261"/>
      <c r="R75" s="261"/>
      <c r="S75" s="261"/>
      <c r="T75" s="262"/>
      <c r="U75" s="165"/>
    </row>
    <row r="76" spans="1:21" ht="15" customHeight="1" x14ac:dyDescent="0.15">
      <c r="A76" s="590"/>
      <c r="B76" s="591"/>
      <c r="C76" s="657"/>
      <c r="D76" s="658"/>
      <c r="E76" s="659"/>
      <c r="F76" s="256"/>
      <c r="G76" s="635"/>
      <c r="H76" s="635"/>
      <c r="I76" s="635"/>
      <c r="J76" s="635"/>
      <c r="K76" s="635"/>
      <c r="L76" s="635"/>
      <c r="M76" s="635"/>
      <c r="N76" s="635"/>
      <c r="O76" s="250"/>
      <c r="P76" s="241">
        <f t="shared" si="2"/>
        <v>0</v>
      </c>
      <c r="Q76" s="261"/>
      <c r="R76" s="261"/>
      <c r="S76" s="261"/>
      <c r="T76" s="262"/>
      <c r="U76" s="165"/>
    </row>
    <row r="77" spans="1:21" ht="15" customHeight="1" x14ac:dyDescent="0.15">
      <c r="A77" s="590"/>
      <c r="B77" s="591"/>
      <c r="C77" s="657"/>
      <c r="D77" s="658"/>
      <c r="E77" s="659"/>
      <c r="F77" s="256"/>
      <c r="G77" s="635"/>
      <c r="H77" s="635"/>
      <c r="I77" s="635"/>
      <c r="J77" s="635"/>
      <c r="K77" s="635"/>
      <c r="L77" s="635"/>
      <c r="M77" s="635"/>
      <c r="N77" s="635"/>
      <c r="O77" s="250"/>
      <c r="P77" s="241">
        <f t="shared" si="2"/>
        <v>0</v>
      </c>
      <c r="Q77" s="261"/>
      <c r="R77" s="261"/>
      <c r="S77" s="261"/>
      <c r="T77" s="262"/>
      <c r="U77" s="165"/>
    </row>
    <row r="78" spans="1:21" ht="15" customHeight="1" x14ac:dyDescent="0.15">
      <c r="A78" s="590"/>
      <c r="B78" s="591"/>
      <c r="C78" s="657"/>
      <c r="D78" s="658"/>
      <c r="E78" s="659"/>
      <c r="F78" s="256"/>
      <c r="G78" s="635"/>
      <c r="H78" s="635"/>
      <c r="I78" s="635"/>
      <c r="J78" s="635"/>
      <c r="K78" s="635"/>
      <c r="L78" s="635"/>
      <c r="M78" s="635"/>
      <c r="N78" s="635"/>
      <c r="O78" s="250"/>
      <c r="P78" s="241">
        <f t="shared" si="2"/>
        <v>0</v>
      </c>
      <c r="Q78" s="261"/>
      <c r="R78" s="261"/>
      <c r="S78" s="261"/>
      <c r="T78" s="262"/>
      <c r="U78" s="165"/>
    </row>
    <row r="79" spans="1:21" ht="15" customHeight="1" x14ac:dyDescent="0.15">
      <c r="A79" s="590"/>
      <c r="B79" s="591"/>
      <c r="C79" s="657"/>
      <c r="D79" s="658"/>
      <c r="E79" s="659"/>
      <c r="F79" s="256"/>
      <c r="G79" s="635"/>
      <c r="H79" s="635"/>
      <c r="I79" s="635"/>
      <c r="J79" s="635"/>
      <c r="K79" s="635"/>
      <c r="L79" s="635"/>
      <c r="M79" s="635"/>
      <c r="N79" s="635"/>
      <c r="O79" s="250"/>
      <c r="P79" s="241">
        <f t="shared" si="2"/>
        <v>0</v>
      </c>
      <c r="Q79" s="261"/>
      <c r="R79" s="261"/>
      <c r="S79" s="261"/>
      <c r="T79" s="262"/>
      <c r="U79" s="165"/>
    </row>
    <row r="80" spans="1:21" ht="15" customHeight="1" x14ac:dyDescent="0.15">
      <c r="A80" s="590"/>
      <c r="B80" s="591"/>
      <c r="C80" s="657"/>
      <c r="D80" s="658"/>
      <c r="E80" s="659"/>
      <c r="F80" s="256"/>
      <c r="G80" s="635"/>
      <c r="H80" s="635"/>
      <c r="I80" s="635"/>
      <c r="J80" s="635"/>
      <c r="K80" s="635"/>
      <c r="L80" s="635"/>
      <c r="M80" s="635"/>
      <c r="N80" s="635"/>
      <c r="O80" s="250"/>
      <c r="P80" s="241">
        <f t="shared" si="2"/>
        <v>0</v>
      </c>
      <c r="Q80" s="261"/>
      <c r="R80" s="261"/>
      <c r="S80" s="261"/>
      <c r="T80" s="262"/>
      <c r="U80" s="165"/>
    </row>
    <row r="81" spans="1:21" ht="15" customHeight="1" x14ac:dyDescent="0.15">
      <c r="A81" s="590"/>
      <c r="B81" s="591"/>
      <c r="C81" s="657"/>
      <c r="D81" s="658"/>
      <c r="E81" s="659"/>
      <c r="F81" s="256"/>
      <c r="G81" s="635"/>
      <c r="H81" s="635"/>
      <c r="I81" s="635"/>
      <c r="J81" s="635"/>
      <c r="K81" s="635"/>
      <c r="L81" s="635"/>
      <c r="M81" s="635"/>
      <c r="N81" s="635"/>
      <c r="O81" s="250"/>
      <c r="P81" s="241">
        <f t="shared" si="2"/>
        <v>0</v>
      </c>
      <c r="Q81" s="261"/>
      <c r="R81" s="261"/>
      <c r="S81" s="261"/>
      <c r="T81" s="262"/>
      <c r="U81" s="165"/>
    </row>
    <row r="82" spans="1:21" ht="15" customHeight="1" thickBot="1" x14ac:dyDescent="0.2">
      <c r="A82" s="592"/>
      <c r="B82" s="593"/>
      <c r="C82" s="646"/>
      <c r="D82" s="647"/>
      <c r="E82" s="648"/>
      <c r="F82" s="258"/>
      <c r="G82" s="639"/>
      <c r="H82" s="639"/>
      <c r="I82" s="639"/>
      <c r="J82" s="639"/>
      <c r="K82" s="639"/>
      <c r="L82" s="639"/>
      <c r="M82" s="639"/>
      <c r="N82" s="639"/>
      <c r="O82" s="272"/>
      <c r="P82" s="241">
        <f t="shared" si="2"/>
        <v>0</v>
      </c>
      <c r="Q82" s="265"/>
      <c r="R82" s="265"/>
      <c r="S82" s="265"/>
      <c r="T82" s="266"/>
      <c r="U82" s="165"/>
    </row>
    <row r="83" spans="1:21" ht="15" customHeight="1" x14ac:dyDescent="0.15">
      <c r="A83" s="616" t="s">
        <v>216</v>
      </c>
      <c r="B83" s="589" t="s">
        <v>298</v>
      </c>
      <c r="C83" s="650" t="s">
        <v>304</v>
      </c>
      <c r="D83" s="289" t="s">
        <v>242</v>
      </c>
      <c r="E83" s="652"/>
      <c r="F83" s="273"/>
      <c r="G83" s="643"/>
      <c r="H83" s="643"/>
      <c r="I83" s="643"/>
      <c r="J83" s="643"/>
      <c r="K83" s="643"/>
      <c r="L83" s="643"/>
      <c r="M83" s="643"/>
      <c r="N83" s="643"/>
      <c r="O83" s="248"/>
      <c r="P83" s="240">
        <f>SUM(Q83:T83)</f>
        <v>0</v>
      </c>
      <c r="Q83" s="259"/>
      <c r="R83" s="259"/>
      <c r="S83" s="259"/>
      <c r="T83" s="260"/>
      <c r="U83" s="165"/>
    </row>
    <row r="84" spans="1:21" ht="15" customHeight="1" x14ac:dyDescent="0.15">
      <c r="A84" s="649"/>
      <c r="B84" s="591"/>
      <c r="C84" s="651"/>
      <c r="D84" s="290" t="s">
        <v>305</v>
      </c>
      <c r="E84" s="653"/>
      <c r="F84" s="274"/>
      <c r="G84" s="635"/>
      <c r="H84" s="635"/>
      <c r="I84" s="635"/>
      <c r="J84" s="635"/>
      <c r="K84" s="635"/>
      <c r="L84" s="635"/>
      <c r="M84" s="635"/>
      <c r="N84" s="635"/>
      <c r="O84" s="250"/>
      <c r="P84" s="241">
        <f>SUM(Q84:T84)</f>
        <v>0</v>
      </c>
      <c r="Q84" s="261"/>
      <c r="R84" s="268"/>
      <c r="S84" s="261"/>
      <c r="T84" s="262"/>
      <c r="U84" s="165"/>
    </row>
    <row r="85" spans="1:21" ht="15" customHeight="1" x14ac:dyDescent="0.15">
      <c r="A85" s="617"/>
      <c r="B85" s="591"/>
      <c r="C85" s="654" t="s">
        <v>306</v>
      </c>
      <c r="D85" s="655"/>
      <c r="E85" s="275"/>
      <c r="F85" s="276"/>
      <c r="G85" s="656"/>
      <c r="H85" s="656"/>
      <c r="I85" s="656"/>
      <c r="J85" s="656"/>
      <c r="K85" s="656"/>
      <c r="L85" s="656"/>
      <c r="M85" s="656"/>
      <c r="N85" s="656"/>
      <c r="O85" s="272"/>
      <c r="P85" s="245">
        <f>SUM(Q85:T85)</f>
        <v>0</v>
      </c>
      <c r="Q85" s="265"/>
      <c r="R85" s="265"/>
      <c r="S85" s="269"/>
      <c r="T85" s="283"/>
      <c r="U85" s="165"/>
    </row>
    <row r="86" spans="1:21" ht="15" customHeight="1" x14ac:dyDescent="0.15">
      <c r="A86" s="644" t="s">
        <v>216</v>
      </c>
      <c r="B86" s="645"/>
      <c r="C86" s="632"/>
      <c r="D86" s="633"/>
      <c r="E86" s="634"/>
      <c r="F86" s="277"/>
      <c r="G86" s="635"/>
      <c r="H86" s="635"/>
      <c r="I86" s="635"/>
      <c r="J86" s="635"/>
      <c r="K86" s="635"/>
      <c r="L86" s="635"/>
      <c r="M86" s="635"/>
      <c r="N86" s="635"/>
      <c r="O86" s="250"/>
      <c r="P86" s="241">
        <f>SUM(Q86:T86)</f>
        <v>0</v>
      </c>
      <c r="Q86" s="261"/>
      <c r="R86" s="261"/>
      <c r="S86" s="261"/>
      <c r="T86" s="262"/>
      <c r="U86" s="165"/>
    </row>
    <row r="87" spans="1:21" ht="15" customHeight="1" x14ac:dyDescent="0.15">
      <c r="A87" s="590"/>
      <c r="B87" s="591"/>
      <c r="C87" s="632"/>
      <c r="D87" s="633"/>
      <c r="E87" s="634"/>
      <c r="F87" s="277"/>
      <c r="G87" s="635"/>
      <c r="H87" s="635"/>
      <c r="I87" s="635"/>
      <c r="J87" s="635"/>
      <c r="K87" s="635"/>
      <c r="L87" s="635"/>
      <c r="M87" s="635"/>
      <c r="N87" s="635"/>
      <c r="O87" s="250"/>
      <c r="P87" s="241">
        <f t="shared" ref="P87:P94" si="3">SUM(Q87:T87)</f>
        <v>0</v>
      </c>
      <c r="Q87" s="261"/>
      <c r="R87" s="261"/>
      <c r="S87" s="261"/>
      <c r="T87" s="262"/>
      <c r="U87" s="165"/>
    </row>
    <row r="88" spans="1:21" ht="15" customHeight="1" x14ac:dyDescent="0.15">
      <c r="A88" s="590"/>
      <c r="B88" s="591"/>
      <c r="C88" s="632"/>
      <c r="D88" s="633"/>
      <c r="E88" s="634"/>
      <c r="F88" s="277"/>
      <c r="G88" s="635"/>
      <c r="H88" s="635"/>
      <c r="I88" s="635"/>
      <c r="J88" s="635"/>
      <c r="K88" s="635"/>
      <c r="L88" s="635"/>
      <c r="M88" s="635"/>
      <c r="N88" s="635"/>
      <c r="O88" s="250"/>
      <c r="P88" s="241">
        <f t="shared" si="3"/>
        <v>0</v>
      </c>
      <c r="Q88" s="261"/>
      <c r="R88" s="261"/>
      <c r="S88" s="261"/>
      <c r="T88" s="262"/>
      <c r="U88" s="165"/>
    </row>
    <row r="89" spans="1:21" ht="15" customHeight="1" x14ac:dyDescent="0.15">
      <c r="A89" s="590"/>
      <c r="B89" s="591"/>
      <c r="C89" s="632"/>
      <c r="D89" s="633"/>
      <c r="E89" s="634"/>
      <c r="F89" s="277"/>
      <c r="G89" s="635"/>
      <c r="H89" s="635"/>
      <c r="I89" s="635"/>
      <c r="J89" s="635"/>
      <c r="K89" s="635"/>
      <c r="L89" s="635"/>
      <c r="M89" s="635"/>
      <c r="N89" s="635"/>
      <c r="O89" s="250"/>
      <c r="P89" s="241">
        <f t="shared" si="3"/>
        <v>0</v>
      </c>
      <c r="Q89" s="261"/>
      <c r="R89" s="261"/>
      <c r="S89" s="261"/>
      <c r="T89" s="262"/>
      <c r="U89" s="165"/>
    </row>
    <row r="90" spans="1:21" ht="15" customHeight="1" x14ac:dyDescent="0.15">
      <c r="A90" s="590"/>
      <c r="B90" s="591"/>
      <c r="C90" s="632"/>
      <c r="D90" s="633"/>
      <c r="E90" s="634"/>
      <c r="F90" s="277"/>
      <c r="G90" s="635"/>
      <c r="H90" s="635"/>
      <c r="I90" s="635"/>
      <c r="J90" s="635"/>
      <c r="K90" s="635"/>
      <c r="L90" s="635"/>
      <c r="M90" s="635"/>
      <c r="N90" s="635"/>
      <c r="O90" s="250"/>
      <c r="P90" s="241">
        <f t="shared" si="3"/>
        <v>0</v>
      </c>
      <c r="Q90" s="261"/>
      <c r="R90" s="261"/>
      <c r="S90" s="261"/>
      <c r="T90" s="262"/>
      <c r="U90" s="165"/>
    </row>
    <row r="91" spans="1:21" ht="15" customHeight="1" x14ac:dyDescent="0.15">
      <c r="A91" s="590"/>
      <c r="B91" s="591"/>
      <c r="C91" s="632"/>
      <c r="D91" s="633"/>
      <c r="E91" s="634"/>
      <c r="F91" s="277"/>
      <c r="G91" s="635"/>
      <c r="H91" s="635"/>
      <c r="I91" s="635"/>
      <c r="J91" s="635"/>
      <c r="K91" s="635"/>
      <c r="L91" s="635"/>
      <c r="M91" s="635"/>
      <c r="N91" s="635"/>
      <c r="O91" s="250"/>
      <c r="P91" s="241">
        <f t="shared" si="3"/>
        <v>0</v>
      </c>
      <c r="Q91" s="261"/>
      <c r="R91" s="261"/>
      <c r="S91" s="261"/>
      <c r="T91" s="262"/>
      <c r="U91" s="165"/>
    </row>
    <row r="92" spans="1:21" ht="15" customHeight="1" x14ac:dyDescent="0.15">
      <c r="A92" s="590"/>
      <c r="B92" s="591"/>
      <c r="C92" s="632"/>
      <c r="D92" s="633"/>
      <c r="E92" s="634"/>
      <c r="F92" s="277"/>
      <c r="G92" s="635"/>
      <c r="H92" s="635"/>
      <c r="I92" s="635"/>
      <c r="J92" s="635"/>
      <c r="K92" s="635"/>
      <c r="L92" s="635"/>
      <c r="M92" s="635"/>
      <c r="N92" s="635"/>
      <c r="O92" s="250"/>
      <c r="P92" s="241">
        <f t="shared" si="3"/>
        <v>0</v>
      </c>
      <c r="Q92" s="261"/>
      <c r="R92" s="261"/>
      <c r="S92" s="261"/>
      <c r="T92" s="262"/>
      <c r="U92" s="165"/>
    </row>
    <row r="93" spans="1:21" ht="15" customHeight="1" x14ac:dyDescent="0.15">
      <c r="A93" s="590"/>
      <c r="B93" s="591"/>
      <c r="C93" s="632"/>
      <c r="D93" s="633"/>
      <c r="E93" s="634"/>
      <c r="F93" s="277"/>
      <c r="G93" s="635"/>
      <c r="H93" s="635"/>
      <c r="I93" s="635"/>
      <c r="J93" s="635"/>
      <c r="K93" s="635"/>
      <c r="L93" s="635"/>
      <c r="M93" s="635"/>
      <c r="N93" s="635"/>
      <c r="O93" s="250"/>
      <c r="P93" s="241">
        <f t="shared" si="3"/>
        <v>0</v>
      </c>
      <c r="Q93" s="261"/>
      <c r="R93" s="261"/>
      <c r="S93" s="261"/>
      <c r="T93" s="262"/>
      <c r="U93" s="165"/>
    </row>
    <row r="94" spans="1:21" ht="15" customHeight="1" thickBot="1" x14ac:dyDescent="0.2">
      <c r="A94" s="592"/>
      <c r="B94" s="593"/>
      <c r="C94" s="632"/>
      <c r="D94" s="633"/>
      <c r="E94" s="634"/>
      <c r="F94" s="278"/>
      <c r="G94" s="635"/>
      <c r="H94" s="635"/>
      <c r="I94" s="635"/>
      <c r="J94" s="635"/>
      <c r="K94" s="635"/>
      <c r="L94" s="635"/>
      <c r="M94" s="635"/>
      <c r="N94" s="635"/>
      <c r="O94" s="252"/>
      <c r="P94" s="241">
        <f t="shared" si="3"/>
        <v>0</v>
      </c>
      <c r="Q94" s="263"/>
      <c r="R94" s="263"/>
      <c r="S94" s="263"/>
      <c r="T94" s="264"/>
      <c r="U94" s="165"/>
    </row>
    <row r="95" spans="1:21" ht="15" customHeight="1" x14ac:dyDescent="0.15">
      <c r="A95" s="588" t="s">
        <v>109</v>
      </c>
      <c r="B95" s="589"/>
      <c r="C95" s="640"/>
      <c r="D95" s="641"/>
      <c r="E95" s="642"/>
      <c r="F95" s="279"/>
      <c r="G95" s="643"/>
      <c r="H95" s="643"/>
      <c r="I95" s="643"/>
      <c r="J95" s="643"/>
      <c r="K95" s="643"/>
      <c r="L95" s="643"/>
      <c r="M95" s="643"/>
      <c r="N95" s="643"/>
      <c r="O95" s="248"/>
      <c r="P95" s="240">
        <f>SUM(Q95:T95)</f>
        <v>0</v>
      </c>
      <c r="Q95" s="259"/>
      <c r="R95" s="259"/>
      <c r="S95" s="259"/>
      <c r="T95" s="260"/>
      <c r="U95" s="165"/>
    </row>
    <row r="96" spans="1:21" ht="15" customHeight="1" x14ac:dyDescent="0.15">
      <c r="A96" s="590"/>
      <c r="B96" s="591"/>
      <c r="C96" s="632"/>
      <c r="D96" s="633"/>
      <c r="E96" s="634"/>
      <c r="F96" s="277"/>
      <c r="G96" s="635"/>
      <c r="H96" s="635"/>
      <c r="I96" s="635"/>
      <c r="J96" s="635"/>
      <c r="K96" s="635"/>
      <c r="L96" s="635"/>
      <c r="M96" s="635"/>
      <c r="N96" s="635"/>
      <c r="O96" s="250"/>
      <c r="P96" s="241">
        <f t="shared" ref="P96:P112" si="4">SUM(Q96:T96)</f>
        <v>0</v>
      </c>
      <c r="Q96" s="261"/>
      <c r="R96" s="261"/>
      <c r="S96" s="261"/>
      <c r="T96" s="262"/>
      <c r="U96" s="165"/>
    </row>
    <row r="97" spans="1:21" ht="15" customHeight="1" x14ac:dyDescent="0.15">
      <c r="A97" s="590"/>
      <c r="B97" s="591"/>
      <c r="C97" s="632"/>
      <c r="D97" s="633"/>
      <c r="E97" s="634"/>
      <c r="F97" s="277"/>
      <c r="G97" s="635"/>
      <c r="H97" s="635"/>
      <c r="I97" s="635"/>
      <c r="J97" s="635"/>
      <c r="K97" s="635"/>
      <c r="L97" s="635"/>
      <c r="M97" s="635"/>
      <c r="N97" s="635"/>
      <c r="O97" s="250"/>
      <c r="P97" s="241">
        <f t="shared" si="4"/>
        <v>0</v>
      </c>
      <c r="Q97" s="261"/>
      <c r="R97" s="261"/>
      <c r="S97" s="261"/>
      <c r="T97" s="262"/>
      <c r="U97" s="165"/>
    </row>
    <row r="98" spans="1:21" ht="15" customHeight="1" x14ac:dyDescent="0.15">
      <c r="A98" s="590"/>
      <c r="B98" s="591"/>
      <c r="C98" s="632"/>
      <c r="D98" s="633"/>
      <c r="E98" s="634"/>
      <c r="F98" s="277"/>
      <c r="G98" s="635"/>
      <c r="H98" s="635"/>
      <c r="I98" s="635"/>
      <c r="J98" s="635"/>
      <c r="K98" s="635"/>
      <c r="L98" s="635"/>
      <c r="M98" s="635"/>
      <c r="N98" s="635"/>
      <c r="O98" s="250"/>
      <c r="P98" s="241">
        <f t="shared" si="4"/>
        <v>0</v>
      </c>
      <c r="Q98" s="261"/>
      <c r="R98" s="261"/>
      <c r="S98" s="261"/>
      <c r="T98" s="262"/>
      <c r="U98" s="165"/>
    </row>
    <row r="99" spans="1:21" ht="15" customHeight="1" x14ac:dyDescent="0.15">
      <c r="A99" s="590"/>
      <c r="B99" s="591"/>
      <c r="C99" s="632"/>
      <c r="D99" s="633"/>
      <c r="E99" s="634"/>
      <c r="F99" s="277"/>
      <c r="G99" s="635"/>
      <c r="H99" s="635"/>
      <c r="I99" s="635"/>
      <c r="J99" s="635"/>
      <c r="K99" s="635"/>
      <c r="L99" s="635"/>
      <c r="M99" s="635"/>
      <c r="N99" s="635"/>
      <c r="O99" s="250"/>
      <c r="P99" s="241">
        <f t="shared" si="4"/>
        <v>0</v>
      </c>
      <c r="Q99" s="261"/>
      <c r="R99" s="261"/>
      <c r="S99" s="261"/>
      <c r="T99" s="262"/>
      <c r="U99" s="165"/>
    </row>
    <row r="100" spans="1:21" ht="15" customHeight="1" x14ac:dyDescent="0.15">
      <c r="A100" s="590"/>
      <c r="B100" s="591"/>
      <c r="C100" s="632"/>
      <c r="D100" s="633"/>
      <c r="E100" s="634"/>
      <c r="F100" s="277"/>
      <c r="G100" s="635"/>
      <c r="H100" s="635"/>
      <c r="I100" s="635"/>
      <c r="J100" s="635"/>
      <c r="K100" s="635"/>
      <c r="L100" s="635"/>
      <c r="M100" s="635"/>
      <c r="N100" s="635"/>
      <c r="O100" s="250"/>
      <c r="P100" s="241">
        <f t="shared" si="4"/>
        <v>0</v>
      </c>
      <c r="Q100" s="261"/>
      <c r="R100" s="261"/>
      <c r="S100" s="261"/>
      <c r="T100" s="262"/>
      <c r="U100" s="165"/>
    </row>
    <row r="101" spans="1:21" ht="15" customHeight="1" x14ac:dyDescent="0.15">
      <c r="A101" s="590"/>
      <c r="B101" s="591"/>
      <c r="C101" s="632"/>
      <c r="D101" s="633"/>
      <c r="E101" s="634"/>
      <c r="F101" s="277"/>
      <c r="G101" s="635"/>
      <c r="H101" s="635"/>
      <c r="I101" s="635"/>
      <c r="J101" s="635"/>
      <c r="K101" s="635"/>
      <c r="L101" s="635"/>
      <c r="M101" s="635"/>
      <c r="N101" s="635"/>
      <c r="O101" s="250"/>
      <c r="P101" s="241">
        <f t="shared" si="4"/>
        <v>0</v>
      </c>
      <c r="Q101" s="261"/>
      <c r="R101" s="261"/>
      <c r="S101" s="261"/>
      <c r="T101" s="262"/>
      <c r="U101" s="165"/>
    </row>
    <row r="102" spans="1:21" ht="15" customHeight="1" x14ac:dyDescent="0.15">
      <c r="A102" s="590"/>
      <c r="B102" s="591"/>
      <c r="C102" s="632"/>
      <c r="D102" s="633"/>
      <c r="E102" s="634"/>
      <c r="F102" s="277"/>
      <c r="G102" s="635"/>
      <c r="H102" s="635"/>
      <c r="I102" s="635"/>
      <c r="J102" s="635"/>
      <c r="K102" s="635"/>
      <c r="L102" s="635"/>
      <c r="M102" s="635"/>
      <c r="N102" s="635"/>
      <c r="O102" s="250"/>
      <c r="P102" s="241">
        <f t="shared" si="4"/>
        <v>0</v>
      </c>
      <c r="Q102" s="261"/>
      <c r="R102" s="261"/>
      <c r="S102" s="261"/>
      <c r="T102" s="262"/>
      <c r="U102" s="165"/>
    </row>
    <row r="103" spans="1:21" ht="15" customHeight="1" thickBot="1" x14ac:dyDescent="0.2">
      <c r="A103" s="590"/>
      <c r="B103" s="591"/>
      <c r="C103" s="636"/>
      <c r="D103" s="637"/>
      <c r="E103" s="638"/>
      <c r="F103" s="278"/>
      <c r="G103" s="639"/>
      <c r="H103" s="639"/>
      <c r="I103" s="639"/>
      <c r="J103" s="639"/>
      <c r="K103" s="639"/>
      <c r="L103" s="639"/>
      <c r="M103" s="639"/>
      <c r="N103" s="639"/>
      <c r="O103" s="250"/>
      <c r="P103" s="241">
        <f t="shared" si="4"/>
        <v>0</v>
      </c>
      <c r="Q103" s="261"/>
      <c r="R103" s="261"/>
      <c r="S103" s="261"/>
      <c r="T103" s="262"/>
      <c r="U103" s="165"/>
    </row>
    <row r="104" spans="1:21" ht="15" customHeight="1" x14ac:dyDescent="0.15">
      <c r="A104" s="588" t="s">
        <v>307</v>
      </c>
      <c r="B104" s="589"/>
      <c r="C104" s="640"/>
      <c r="D104" s="641"/>
      <c r="E104" s="642"/>
      <c r="F104" s="279"/>
      <c r="G104" s="643"/>
      <c r="H104" s="643"/>
      <c r="I104" s="643"/>
      <c r="J104" s="643"/>
      <c r="K104" s="643"/>
      <c r="L104" s="643"/>
      <c r="M104" s="643"/>
      <c r="N104" s="643"/>
      <c r="O104" s="248"/>
      <c r="P104" s="240">
        <f t="shared" si="4"/>
        <v>0</v>
      </c>
      <c r="Q104" s="259"/>
      <c r="R104" s="259"/>
      <c r="S104" s="259"/>
      <c r="T104" s="260"/>
      <c r="U104" s="165"/>
    </row>
    <row r="105" spans="1:21" ht="15" customHeight="1" x14ac:dyDescent="0.15">
      <c r="A105" s="590"/>
      <c r="B105" s="591"/>
      <c r="C105" s="632"/>
      <c r="D105" s="633"/>
      <c r="E105" s="634"/>
      <c r="F105" s="277"/>
      <c r="G105" s="635"/>
      <c r="H105" s="635"/>
      <c r="I105" s="635"/>
      <c r="J105" s="635"/>
      <c r="K105" s="635"/>
      <c r="L105" s="635"/>
      <c r="M105" s="635"/>
      <c r="N105" s="635"/>
      <c r="O105" s="250"/>
      <c r="P105" s="241">
        <f t="shared" si="4"/>
        <v>0</v>
      </c>
      <c r="Q105" s="261"/>
      <c r="R105" s="261"/>
      <c r="S105" s="261"/>
      <c r="T105" s="262"/>
      <c r="U105" s="165"/>
    </row>
    <row r="106" spans="1:21" ht="15" customHeight="1" x14ac:dyDescent="0.15">
      <c r="A106" s="590"/>
      <c r="B106" s="591"/>
      <c r="C106" s="632"/>
      <c r="D106" s="633"/>
      <c r="E106" s="634"/>
      <c r="F106" s="277"/>
      <c r="G106" s="635"/>
      <c r="H106" s="635"/>
      <c r="I106" s="635"/>
      <c r="J106" s="635"/>
      <c r="K106" s="635"/>
      <c r="L106" s="635"/>
      <c r="M106" s="635"/>
      <c r="N106" s="635"/>
      <c r="O106" s="250"/>
      <c r="P106" s="241">
        <f t="shared" si="4"/>
        <v>0</v>
      </c>
      <c r="Q106" s="261"/>
      <c r="R106" s="261"/>
      <c r="S106" s="261"/>
      <c r="T106" s="262"/>
      <c r="U106" s="165"/>
    </row>
    <row r="107" spans="1:21" ht="15" customHeight="1" x14ac:dyDescent="0.15">
      <c r="A107" s="590"/>
      <c r="B107" s="591"/>
      <c r="C107" s="632"/>
      <c r="D107" s="633"/>
      <c r="E107" s="634"/>
      <c r="F107" s="277"/>
      <c r="G107" s="635"/>
      <c r="H107" s="635"/>
      <c r="I107" s="635"/>
      <c r="J107" s="635"/>
      <c r="K107" s="635"/>
      <c r="L107" s="635"/>
      <c r="M107" s="635"/>
      <c r="N107" s="635"/>
      <c r="O107" s="250"/>
      <c r="P107" s="241">
        <f t="shared" si="4"/>
        <v>0</v>
      </c>
      <c r="Q107" s="261"/>
      <c r="R107" s="261"/>
      <c r="S107" s="261"/>
      <c r="T107" s="262"/>
      <c r="U107" s="165"/>
    </row>
    <row r="108" spans="1:21" ht="15" customHeight="1" x14ac:dyDescent="0.15">
      <c r="A108" s="590"/>
      <c r="B108" s="591"/>
      <c r="C108" s="632"/>
      <c r="D108" s="633"/>
      <c r="E108" s="634"/>
      <c r="F108" s="277"/>
      <c r="G108" s="635"/>
      <c r="H108" s="635"/>
      <c r="I108" s="635"/>
      <c r="J108" s="635"/>
      <c r="K108" s="635"/>
      <c r="L108" s="635"/>
      <c r="M108" s="635"/>
      <c r="N108" s="635"/>
      <c r="O108" s="250"/>
      <c r="P108" s="241">
        <f t="shared" si="4"/>
        <v>0</v>
      </c>
      <c r="Q108" s="261"/>
      <c r="R108" s="261"/>
      <c r="S108" s="261"/>
      <c r="T108" s="262"/>
      <c r="U108" s="165"/>
    </row>
    <row r="109" spans="1:21" ht="15" customHeight="1" x14ac:dyDescent="0.15">
      <c r="A109" s="590"/>
      <c r="B109" s="591"/>
      <c r="C109" s="632"/>
      <c r="D109" s="633"/>
      <c r="E109" s="634"/>
      <c r="F109" s="277"/>
      <c r="G109" s="635"/>
      <c r="H109" s="635"/>
      <c r="I109" s="635"/>
      <c r="J109" s="635"/>
      <c r="K109" s="635"/>
      <c r="L109" s="635"/>
      <c r="M109" s="635"/>
      <c r="N109" s="635"/>
      <c r="O109" s="250"/>
      <c r="P109" s="241">
        <f t="shared" si="4"/>
        <v>0</v>
      </c>
      <c r="Q109" s="261"/>
      <c r="R109" s="261"/>
      <c r="S109" s="261"/>
      <c r="T109" s="262"/>
      <c r="U109" s="165"/>
    </row>
    <row r="110" spans="1:21" ht="15" customHeight="1" x14ac:dyDescent="0.15">
      <c r="A110" s="590"/>
      <c r="B110" s="591"/>
      <c r="C110" s="632"/>
      <c r="D110" s="633"/>
      <c r="E110" s="634"/>
      <c r="F110" s="277"/>
      <c r="G110" s="635"/>
      <c r="H110" s="635"/>
      <c r="I110" s="635"/>
      <c r="J110" s="635"/>
      <c r="K110" s="635"/>
      <c r="L110" s="635"/>
      <c r="M110" s="635"/>
      <c r="N110" s="635"/>
      <c r="O110" s="250"/>
      <c r="P110" s="241">
        <f t="shared" si="4"/>
        <v>0</v>
      </c>
      <c r="Q110" s="261"/>
      <c r="R110" s="261"/>
      <c r="S110" s="261"/>
      <c r="T110" s="262"/>
      <c r="U110" s="165"/>
    </row>
    <row r="111" spans="1:21" ht="15" customHeight="1" x14ac:dyDescent="0.15">
      <c r="A111" s="590"/>
      <c r="B111" s="591"/>
      <c r="C111" s="632"/>
      <c r="D111" s="633"/>
      <c r="E111" s="634"/>
      <c r="F111" s="277"/>
      <c r="G111" s="635"/>
      <c r="H111" s="635"/>
      <c r="I111" s="635"/>
      <c r="J111" s="635"/>
      <c r="K111" s="635"/>
      <c r="L111" s="635"/>
      <c r="M111" s="635"/>
      <c r="N111" s="635"/>
      <c r="O111" s="250"/>
      <c r="P111" s="241">
        <f t="shared" si="4"/>
        <v>0</v>
      </c>
      <c r="Q111" s="261"/>
      <c r="R111" s="261"/>
      <c r="S111" s="261"/>
      <c r="T111" s="262"/>
      <c r="U111" s="165"/>
    </row>
    <row r="112" spans="1:21" ht="15" customHeight="1" thickBot="1" x14ac:dyDescent="0.2">
      <c r="A112" s="592"/>
      <c r="B112" s="593"/>
      <c r="C112" s="636"/>
      <c r="D112" s="637"/>
      <c r="E112" s="638"/>
      <c r="F112" s="278"/>
      <c r="G112" s="639"/>
      <c r="H112" s="639"/>
      <c r="I112" s="639"/>
      <c r="J112" s="639"/>
      <c r="K112" s="639"/>
      <c r="L112" s="639"/>
      <c r="M112" s="639"/>
      <c r="N112" s="639"/>
      <c r="O112" s="252"/>
      <c r="P112" s="244">
        <f t="shared" si="4"/>
        <v>0</v>
      </c>
      <c r="Q112" s="263"/>
      <c r="R112" s="263"/>
      <c r="S112" s="263"/>
      <c r="T112" s="264"/>
      <c r="U112" s="165"/>
    </row>
    <row r="113" spans="1:21" x14ac:dyDescent="0.15">
      <c r="A113" s="620" t="s">
        <v>258</v>
      </c>
      <c r="B113" s="621"/>
      <c r="C113" s="620" t="s">
        <v>259</v>
      </c>
      <c r="D113" s="624"/>
      <c r="E113" s="624"/>
      <c r="F113" s="626" t="s">
        <v>302</v>
      </c>
      <c r="G113" s="628" t="s">
        <v>303</v>
      </c>
      <c r="H113" s="628"/>
      <c r="I113" s="628"/>
      <c r="J113" s="628"/>
      <c r="K113" s="628"/>
      <c r="L113" s="628"/>
      <c r="M113" s="628"/>
      <c r="N113" s="628"/>
      <c r="O113" s="628" t="s">
        <v>262</v>
      </c>
      <c r="P113" s="630" t="s">
        <v>263</v>
      </c>
      <c r="Q113" s="613" t="s">
        <v>264</v>
      </c>
      <c r="R113" s="614"/>
      <c r="S113" s="614"/>
      <c r="T113" s="615"/>
      <c r="U113" s="165"/>
    </row>
    <row r="114" spans="1:21" ht="14.25" thickBot="1" x14ac:dyDescent="0.2">
      <c r="A114" s="622"/>
      <c r="B114" s="623"/>
      <c r="C114" s="622"/>
      <c r="D114" s="625"/>
      <c r="E114" s="625"/>
      <c r="F114" s="627"/>
      <c r="G114" s="629"/>
      <c r="H114" s="629"/>
      <c r="I114" s="629"/>
      <c r="J114" s="629"/>
      <c r="K114" s="629"/>
      <c r="L114" s="629"/>
      <c r="M114" s="629"/>
      <c r="N114" s="629"/>
      <c r="O114" s="629"/>
      <c r="P114" s="631"/>
      <c r="Q114" s="286" t="s">
        <v>265</v>
      </c>
      <c r="R114" s="286" t="s">
        <v>242</v>
      </c>
      <c r="S114" s="286" t="s">
        <v>244</v>
      </c>
      <c r="T114" s="286" t="s">
        <v>246</v>
      </c>
      <c r="U114" s="165"/>
    </row>
    <row r="115" spans="1:21" ht="15" customHeight="1" x14ac:dyDescent="0.15">
      <c r="A115" s="616" t="s">
        <v>308</v>
      </c>
      <c r="B115" s="618" t="s">
        <v>298</v>
      </c>
      <c r="C115" s="287" t="s">
        <v>110</v>
      </c>
      <c r="D115" s="594"/>
      <c r="E115" s="597"/>
      <c r="F115" s="270"/>
      <c r="G115" s="594"/>
      <c r="H115" s="595"/>
      <c r="I115" s="595"/>
      <c r="J115" s="595"/>
      <c r="K115" s="595"/>
      <c r="L115" s="595"/>
      <c r="M115" s="595"/>
      <c r="N115" s="597"/>
      <c r="O115" s="248"/>
      <c r="P115" s="240">
        <f>SUM(Q115:T115)</f>
        <v>0</v>
      </c>
      <c r="Q115" s="259"/>
      <c r="R115" s="259"/>
      <c r="S115" s="259"/>
      <c r="T115" s="260"/>
      <c r="U115" s="165"/>
    </row>
    <row r="116" spans="1:21" ht="15" customHeight="1" x14ac:dyDescent="0.15">
      <c r="A116" s="617"/>
      <c r="B116" s="619"/>
      <c r="C116" s="288" t="s">
        <v>111</v>
      </c>
      <c r="D116" s="598"/>
      <c r="E116" s="601"/>
      <c r="F116" s="256"/>
      <c r="G116" s="598"/>
      <c r="H116" s="599"/>
      <c r="I116" s="599"/>
      <c r="J116" s="599"/>
      <c r="K116" s="599"/>
      <c r="L116" s="599"/>
      <c r="M116" s="599"/>
      <c r="N116" s="601"/>
      <c r="O116" s="250"/>
      <c r="P116" s="241">
        <f>SUM(Q116:T116)</f>
        <v>0</v>
      </c>
      <c r="Q116" s="261"/>
      <c r="R116" s="261"/>
      <c r="S116" s="261"/>
      <c r="T116" s="262"/>
      <c r="U116" s="165"/>
    </row>
    <row r="117" spans="1:21" ht="15" customHeight="1" x14ac:dyDescent="0.15">
      <c r="A117" s="606" t="s">
        <v>309</v>
      </c>
      <c r="B117" s="607"/>
      <c r="C117" s="610"/>
      <c r="D117" s="611"/>
      <c r="E117" s="612"/>
      <c r="F117" s="284"/>
      <c r="G117" s="610"/>
      <c r="H117" s="611"/>
      <c r="I117" s="611"/>
      <c r="J117" s="611"/>
      <c r="K117" s="611"/>
      <c r="L117" s="611"/>
      <c r="M117" s="611"/>
      <c r="N117" s="612"/>
      <c r="O117" s="257"/>
      <c r="P117" s="243">
        <f>SUM(Q117:T117)</f>
        <v>0</v>
      </c>
      <c r="Q117" s="269"/>
      <c r="R117" s="269"/>
      <c r="S117" s="269"/>
      <c r="T117" s="283"/>
      <c r="U117" s="165"/>
    </row>
    <row r="118" spans="1:21" ht="15" customHeight="1" x14ac:dyDescent="0.15">
      <c r="A118" s="606"/>
      <c r="B118" s="607"/>
      <c r="C118" s="598"/>
      <c r="D118" s="599"/>
      <c r="E118" s="601"/>
      <c r="F118" s="256"/>
      <c r="G118" s="598"/>
      <c r="H118" s="599"/>
      <c r="I118" s="599"/>
      <c r="J118" s="599"/>
      <c r="K118" s="599"/>
      <c r="L118" s="599"/>
      <c r="M118" s="599"/>
      <c r="N118" s="601"/>
      <c r="O118" s="250"/>
      <c r="P118" s="241">
        <f t="shared" ref="P118:P149" si="5">SUM(Q118:T118)</f>
        <v>0</v>
      </c>
      <c r="Q118" s="261"/>
      <c r="R118" s="261"/>
      <c r="S118" s="261"/>
      <c r="T118" s="262"/>
      <c r="U118" s="165"/>
    </row>
    <row r="119" spans="1:21" ht="15" customHeight="1" x14ac:dyDescent="0.15">
      <c r="A119" s="606"/>
      <c r="B119" s="607"/>
      <c r="C119" s="598"/>
      <c r="D119" s="599"/>
      <c r="E119" s="601"/>
      <c r="F119" s="256"/>
      <c r="G119" s="598"/>
      <c r="H119" s="599"/>
      <c r="I119" s="599"/>
      <c r="J119" s="599"/>
      <c r="K119" s="599"/>
      <c r="L119" s="599"/>
      <c r="M119" s="599"/>
      <c r="N119" s="601"/>
      <c r="O119" s="250"/>
      <c r="P119" s="241">
        <f t="shared" si="5"/>
        <v>0</v>
      </c>
      <c r="Q119" s="261"/>
      <c r="R119" s="261"/>
      <c r="S119" s="261"/>
      <c r="T119" s="262"/>
      <c r="U119" s="165"/>
    </row>
    <row r="120" spans="1:21" ht="15" customHeight="1" x14ac:dyDescent="0.15">
      <c r="A120" s="606"/>
      <c r="B120" s="607"/>
      <c r="C120" s="598"/>
      <c r="D120" s="599"/>
      <c r="E120" s="601"/>
      <c r="F120" s="256"/>
      <c r="G120" s="598"/>
      <c r="H120" s="599"/>
      <c r="I120" s="599"/>
      <c r="J120" s="599"/>
      <c r="K120" s="599"/>
      <c r="L120" s="599"/>
      <c r="M120" s="599"/>
      <c r="N120" s="601"/>
      <c r="O120" s="250"/>
      <c r="P120" s="241">
        <f t="shared" si="5"/>
        <v>0</v>
      </c>
      <c r="Q120" s="261"/>
      <c r="R120" s="261"/>
      <c r="S120" s="261"/>
      <c r="T120" s="262"/>
      <c r="U120" s="165"/>
    </row>
    <row r="121" spans="1:21" ht="15" customHeight="1" x14ac:dyDescent="0.15">
      <c r="A121" s="606"/>
      <c r="B121" s="607"/>
      <c r="C121" s="598"/>
      <c r="D121" s="599"/>
      <c r="E121" s="601"/>
      <c r="F121" s="256"/>
      <c r="G121" s="598"/>
      <c r="H121" s="599"/>
      <c r="I121" s="599"/>
      <c r="J121" s="599"/>
      <c r="K121" s="599"/>
      <c r="L121" s="599"/>
      <c r="M121" s="599"/>
      <c r="N121" s="601"/>
      <c r="O121" s="250"/>
      <c r="P121" s="241">
        <f t="shared" si="5"/>
        <v>0</v>
      </c>
      <c r="Q121" s="261"/>
      <c r="R121" s="261"/>
      <c r="S121" s="261"/>
      <c r="T121" s="262"/>
      <c r="U121" s="165"/>
    </row>
    <row r="122" spans="1:21" ht="15" customHeight="1" x14ac:dyDescent="0.15">
      <c r="A122" s="606"/>
      <c r="B122" s="607"/>
      <c r="C122" s="598"/>
      <c r="D122" s="599"/>
      <c r="E122" s="601"/>
      <c r="F122" s="256"/>
      <c r="G122" s="598"/>
      <c r="H122" s="599"/>
      <c r="I122" s="599"/>
      <c r="J122" s="599"/>
      <c r="K122" s="599"/>
      <c r="L122" s="599"/>
      <c r="M122" s="599"/>
      <c r="N122" s="601"/>
      <c r="O122" s="250"/>
      <c r="P122" s="241">
        <f t="shared" si="5"/>
        <v>0</v>
      </c>
      <c r="Q122" s="261"/>
      <c r="R122" s="261"/>
      <c r="S122" s="261"/>
      <c r="T122" s="262"/>
      <c r="U122" s="165"/>
    </row>
    <row r="123" spans="1:21" ht="15" customHeight="1" x14ac:dyDescent="0.15">
      <c r="A123" s="606"/>
      <c r="B123" s="607"/>
      <c r="C123" s="598"/>
      <c r="D123" s="599"/>
      <c r="E123" s="601"/>
      <c r="F123" s="256"/>
      <c r="G123" s="598"/>
      <c r="H123" s="599"/>
      <c r="I123" s="599"/>
      <c r="J123" s="599"/>
      <c r="K123" s="599"/>
      <c r="L123" s="599"/>
      <c r="M123" s="599"/>
      <c r="N123" s="601"/>
      <c r="O123" s="250"/>
      <c r="P123" s="241">
        <f t="shared" si="5"/>
        <v>0</v>
      </c>
      <c r="Q123" s="261"/>
      <c r="R123" s="261"/>
      <c r="S123" s="261"/>
      <c r="T123" s="262"/>
      <c r="U123" s="165"/>
    </row>
    <row r="124" spans="1:21" ht="15" customHeight="1" x14ac:dyDescent="0.15">
      <c r="A124" s="606"/>
      <c r="B124" s="607"/>
      <c r="C124" s="598"/>
      <c r="D124" s="599"/>
      <c r="E124" s="601"/>
      <c r="F124" s="256"/>
      <c r="G124" s="598"/>
      <c r="H124" s="599"/>
      <c r="I124" s="599"/>
      <c r="J124" s="599"/>
      <c r="K124" s="599"/>
      <c r="L124" s="599"/>
      <c r="M124" s="599"/>
      <c r="N124" s="601"/>
      <c r="O124" s="250"/>
      <c r="P124" s="241">
        <f t="shared" si="5"/>
        <v>0</v>
      </c>
      <c r="Q124" s="261"/>
      <c r="R124" s="261"/>
      <c r="S124" s="261"/>
      <c r="T124" s="262"/>
      <c r="U124" s="165"/>
    </row>
    <row r="125" spans="1:21" ht="15" customHeight="1" x14ac:dyDescent="0.15">
      <c r="A125" s="606"/>
      <c r="B125" s="607"/>
      <c r="C125" s="598"/>
      <c r="D125" s="599"/>
      <c r="E125" s="601"/>
      <c r="F125" s="256"/>
      <c r="G125" s="598"/>
      <c r="H125" s="599"/>
      <c r="I125" s="599"/>
      <c r="J125" s="599"/>
      <c r="K125" s="599"/>
      <c r="L125" s="599"/>
      <c r="M125" s="599"/>
      <c r="N125" s="601"/>
      <c r="O125" s="250"/>
      <c r="P125" s="241">
        <f t="shared" si="5"/>
        <v>0</v>
      </c>
      <c r="Q125" s="261"/>
      <c r="R125" s="261"/>
      <c r="S125" s="261"/>
      <c r="T125" s="262"/>
      <c r="U125" s="165"/>
    </row>
    <row r="126" spans="1:21" ht="15" customHeight="1" x14ac:dyDescent="0.15">
      <c r="A126" s="606"/>
      <c r="B126" s="607"/>
      <c r="C126" s="598"/>
      <c r="D126" s="599"/>
      <c r="E126" s="601"/>
      <c r="F126" s="256"/>
      <c r="G126" s="598"/>
      <c r="H126" s="599"/>
      <c r="I126" s="599"/>
      <c r="J126" s="599"/>
      <c r="K126" s="599"/>
      <c r="L126" s="599"/>
      <c r="M126" s="599"/>
      <c r="N126" s="601"/>
      <c r="O126" s="250"/>
      <c r="P126" s="241">
        <f t="shared" si="5"/>
        <v>0</v>
      </c>
      <c r="Q126" s="261"/>
      <c r="R126" s="261"/>
      <c r="S126" s="261"/>
      <c r="T126" s="262"/>
      <c r="U126" s="165"/>
    </row>
    <row r="127" spans="1:21" ht="15" customHeight="1" thickBot="1" x14ac:dyDescent="0.2">
      <c r="A127" s="608"/>
      <c r="B127" s="609"/>
      <c r="C127" s="602"/>
      <c r="D127" s="603"/>
      <c r="E127" s="605"/>
      <c r="F127" s="258"/>
      <c r="G127" s="602"/>
      <c r="H127" s="603"/>
      <c r="I127" s="603"/>
      <c r="J127" s="603"/>
      <c r="K127" s="603"/>
      <c r="L127" s="603"/>
      <c r="M127" s="603"/>
      <c r="N127" s="605"/>
      <c r="O127" s="252"/>
      <c r="P127" s="244">
        <f t="shared" si="5"/>
        <v>0</v>
      </c>
      <c r="Q127" s="263"/>
      <c r="R127" s="263"/>
      <c r="S127" s="263"/>
      <c r="T127" s="264"/>
      <c r="U127" s="165"/>
    </row>
    <row r="128" spans="1:21" ht="15" customHeight="1" x14ac:dyDescent="0.15">
      <c r="A128" s="588" t="s">
        <v>112</v>
      </c>
      <c r="B128" s="589"/>
      <c r="C128" s="594"/>
      <c r="D128" s="595"/>
      <c r="E128" s="596"/>
      <c r="F128" s="270"/>
      <c r="G128" s="594"/>
      <c r="H128" s="595"/>
      <c r="I128" s="595"/>
      <c r="J128" s="595"/>
      <c r="K128" s="595"/>
      <c r="L128" s="595"/>
      <c r="M128" s="595"/>
      <c r="N128" s="597"/>
      <c r="O128" s="248"/>
      <c r="P128" s="243">
        <f t="shared" si="5"/>
        <v>0</v>
      </c>
      <c r="Q128" s="269"/>
      <c r="R128" s="269"/>
      <c r="S128" s="269"/>
      <c r="T128" s="283"/>
      <c r="U128" s="165"/>
    </row>
    <row r="129" spans="1:21" ht="15" customHeight="1" x14ac:dyDescent="0.15">
      <c r="A129" s="590"/>
      <c r="B129" s="591"/>
      <c r="C129" s="598"/>
      <c r="D129" s="599"/>
      <c r="E129" s="600"/>
      <c r="F129" s="256"/>
      <c r="G129" s="598"/>
      <c r="H129" s="599"/>
      <c r="I129" s="599"/>
      <c r="J129" s="599"/>
      <c r="K129" s="599"/>
      <c r="L129" s="599"/>
      <c r="M129" s="599"/>
      <c r="N129" s="601"/>
      <c r="O129" s="250"/>
      <c r="P129" s="241">
        <f t="shared" si="5"/>
        <v>0</v>
      </c>
      <c r="Q129" s="261"/>
      <c r="R129" s="261"/>
      <c r="S129" s="261"/>
      <c r="T129" s="262"/>
      <c r="U129" s="165"/>
    </row>
    <row r="130" spans="1:21" ht="15" customHeight="1" x14ac:dyDescent="0.15">
      <c r="A130" s="590"/>
      <c r="B130" s="591"/>
      <c r="C130" s="598"/>
      <c r="D130" s="599"/>
      <c r="E130" s="600"/>
      <c r="F130" s="256"/>
      <c r="G130" s="598"/>
      <c r="H130" s="599"/>
      <c r="I130" s="599"/>
      <c r="J130" s="599"/>
      <c r="K130" s="599"/>
      <c r="L130" s="599"/>
      <c r="M130" s="599"/>
      <c r="N130" s="601"/>
      <c r="O130" s="250"/>
      <c r="P130" s="241">
        <f t="shared" si="5"/>
        <v>0</v>
      </c>
      <c r="Q130" s="261"/>
      <c r="R130" s="261"/>
      <c r="S130" s="261"/>
      <c r="T130" s="262"/>
      <c r="U130" s="165"/>
    </row>
    <row r="131" spans="1:21" ht="15" customHeight="1" x14ac:dyDescent="0.15">
      <c r="A131" s="590"/>
      <c r="B131" s="591"/>
      <c r="C131" s="598"/>
      <c r="D131" s="599"/>
      <c r="E131" s="600"/>
      <c r="F131" s="256"/>
      <c r="G131" s="598"/>
      <c r="H131" s="599"/>
      <c r="I131" s="599"/>
      <c r="J131" s="599"/>
      <c r="K131" s="599"/>
      <c r="L131" s="599"/>
      <c r="M131" s="599"/>
      <c r="N131" s="601"/>
      <c r="O131" s="250"/>
      <c r="P131" s="241">
        <f t="shared" si="5"/>
        <v>0</v>
      </c>
      <c r="Q131" s="261"/>
      <c r="R131" s="261"/>
      <c r="S131" s="261"/>
      <c r="T131" s="262"/>
      <c r="U131" s="165"/>
    </row>
    <row r="132" spans="1:21" ht="15" customHeight="1" x14ac:dyDescent="0.15">
      <c r="A132" s="590"/>
      <c r="B132" s="591"/>
      <c r="C132" s="598"/>
      <c r="D132" s="599"/>
      <c r="E132" s="600"/>
      <c r="F132" s="256"/>
      <c r="G132" s="598"/>
      <c r="H132" s="599"/>
      <c r="I132" s="599"/>
      <c r="J132" s="599"/>
      <c r="K132" s="599"/>
      <c r="L132" s="599"/>
      <c r="M132" s="599"/>
      <c r="N132" s="601"/>
      <c r="O132" s="250"/>
      <c r="P132" s="241">
        <f t="shared" si="5"/>
        <v>0</v>
      </c>
      <c r="Q132" s="261"/>
      <c r="R132" s="261"/>
      <c r="S132" s="261"/>
      <c r="T132" s="262"/>
      <c r="U132" s="165"/>
    </row>
    <row r="133" spans="1:21" ht="15" customHeight="1" x14ac:dyDescent="0.15">
      <c r="A133" s="590"/>
      <c r="B133" s="591"/>
      <c r="C133" s="598"/>
      <c r="D133" s="599"/>
      <c r="E133" s="600"/>
      <c r="F133" s="256"/>
      <c r="G133" s="598"/>
      <c r="H133" s="599"/>
      <c r="I133" s="599"/>
      <c r="J133" s="599"/>
      <c r="K133" s="599"/>
      <c r="L133" s="599"/>
      <c r="M133" s="599"/>
      <c r="N133" s="601"/>
      <c r="O133" s="250"/>
      <c r="P133" s="241">
        <f t="shared" si="5"/>
        <v>0</v>
      </c>
      <c r="Q133" s="261"/>
      <c r="R133" s="261"/>
      <c r="S133" s="261"/>
      <c r="T133" s="262"/>
      <c r="U133" s="165"/>
    </row>
    <row r="134" spans="1:21" ht="15" customHeight="1" x14ac:dyDescent="0.15">
      <c r="A134" s="590"/>
      <c r="B134" s="591"/>
      <c r="C134" s="598"/>
      <c r="D134" s="599"/>
      <c r="E134" s="600"/>
      <c r="F134" s="256"/>
      <c r="G134" s="598"/>
      <c r="H134" s="599"/>
      <c r="I134" s="599"/>
      <c r="J134" s="599"/>
      <c r="K134" s="599"/>
      <c r="L134" s="599"/>
      <c r="M134" s="599"/>
      <c r="N134" s="601"/>
      <c r="O134" s="250"/>
      <c r="P134" s="241">
        <f t="shared" si="5"/>
        <v>0</v>
      </c>
      <c r="Q134" s="261"/>
      <c r="R134" s="261"/>
      <c r="S134" s="261"/>
      <c r="T134" s="262"/>
      <c r="U134" s="165"/>
    </row>
    <row r="135" spans="1:21" ht="15" customHeight="1" x14ac:dyDescent="0.15">
      <c r="A135" s="590"/>
      <c r="B135" s="591"/>
      <c r="C135" s="598"/>
      <c r="D135" s="599"/>
      <c r="E135" s="600"/>
      <c r="F135" s="256"/>
      <c r="G135" s="598"/>
      <c r="H135" s="599"/>
      <c r="I135" s="599"/>
      <c r="J135" s="599"/>
      <c r="K135" s="599"/>
      <c r="L135" s="599"/>
      <c r="M135" s="599"/>
      <c r="N135" s="601"/>
      <c r="O135" s="250"/>
      <c r="P135" s="241">
        <f t="shared" si="5"/>
        <v>0</v>
      </c>
      <c r="Q135" s="261"/>
      <c r="R135" s="261"/>
      <c r="S135" s="261"/>
      <c r="T135" s="262"/>
      <c r="U135" s="165"/>
    </row>
    <row r="136" spans="1:21" ht="15" customHeight="1" x14ac:dyDescent="0.15">
      <c r="A136" s="590"/>
      <c r="B136" s="591"/>
      <c r="C136" s="598"/>
      <c r="D136" s="599"/>
      <c r="E136" s="600"/>
      <c r="F136" s="256"/>
      <c r="G136" s="598"/>
      <c r="H136" s="599"/>
      <c r="I136" s="599"/>
      <c r="J136" s="599"/>
      <c r="K136" s="599"/>
      <c r="L136" s="599"/>
      <c r="M136" s="599"/>
      <c r="N136" s="601"/>
      <c r="O136" s="250"/>
      <c r="P136" s="241">
        <f t="shared" si="5"/>
        <v>0</v>
      </c>
      <c r="Q136" s="261"/>
      <c r="R136" s="261"/>
      <c r="S136" s="261"/>
      <c r="T136" s="262"/>
      <c r="U136" s="165"/>
    </row>
    <row r="137" spans="1:21" ht="15" customHeight="1" x14ac:dyDescent="0.15">
      <c r="A137" s="590"/>
      <c r="B137" s="591"/>
      <c r="C137" s="598"/>
      <c r="D137" s="599"/>
      <c r="E137" s="600"/>
      <c r="F137" s="256"/>
      <c r="G137" s="598"/>
      <c r="H137" s="599"/>
      <c r="I137" s="599"/>
      <c r="J137" s="599"/>
      <c r="K137" s="599"/>
      <c r="L137" s="599"/>
      <c r="M137" s="599"/>
      <c r="N137" s="601"/>
      <c r="O137" s="250"/>
      <c r="P137" s="241">
        <f t="shared" si="5"/>
        <v>0</v>
      </c>
      <c r="Q137" s="261"/>
      <c r="R137" s="261"/>
      <c r="S137" s="261"/>
      <c r="T137" s="262"/>
      <c r="U137" s="165"/>
    </row>
    <row r="138" spans="1:21" ht="15" customHeight="1" thickBot="1" x14ac:dyDescent="0.2">
      <c r="A138" s="592"/>
      <c r="B138" s="593"/>
      <c r="C138" s="602"/>
      <c r="D138" s="603"/>
      <c r="E138" s="604"/>
      <c r="F138" s="258"/>
      <c r="G138" s="602"/>
      <c r="H138" s="603"/>
      <c r="I138" s="603"/>
      <c r="J138" s="603"/>
      <c r="K138" s="603"/>
      <c r="L138" s="603"/>
      <c r="M138" s="603"/>
      <c r="N138" s="605"/>
      <c r="O138" s="252"/>
      <c r="P138" s="244">
        <f t="shared" si="5"/>
        <v>0</v>
      </c>
      <c r="Q138" s="263"/>
      <c r="R138" s="263"/>
      <c r="S138" s="263"/>
      <c r="T138" s="264"/>
      <c r="U138" s="165"/>
    </row>
    <row r="139" spans="1:21" ht="15" customHeight="1" x14ac:dyDescent="0.15">
      <c r="A139" s="588" t="s">
        <v>113</v>
      </c>
      <c r="B139" s="589"/>
      <c r="C139" s="594"/>
      <c r="D139" s="595"/>
      <c r="E139" s="596"/>
      <c r="F139" s="270"/>
      <c r="G139" s="594"/>
      <c r="H139" s="595"/>
      <c r="I139" s="595"/>
      <c r="J139" s="595"/>
      <c r="K139" s="595"/>
      <c r="L139" s="595"/>
      <c r="M139" s="595"/>
      <c r="N139" s="597"/>
      <c r="O139" s="248"/>
      <c r="P139" s="243">
        <f t="shared" si="5"/>
        <v>0</v>
      </c>
      <c r="Q139" s="269"/>
      <c r="R139" s="269"/>
      <c r="S139" s="269"/>
      <c r="T139" s="283"/>
      <c r="U139" s="165"/>
    </row>
    <row r="140" spans="1:21" ht="15" customHeight="1" x14ac:dyDescent="0.15">
      <c r="A140" s="590"/>
      <c r="B140" s="591"/>
      <c r="C140" s="598"/>
      <c r="D140" s="599"/>
      <c r="E140" s="600"/>
      <c r="F140" s="256"/>
      <c r="G140" s="598"/>
      <c r="H140" s="599"/>
      <c r="I140" s="599"/>
      <c r="J140" s="599"/>
      <c r="K140" s="599"/>
      <c r="L140" s="599"/>
      <c r="M140" s="599"/>
      <c r="N140" s="601"/>
      <c r="O140" s="250"/>
      <c r="P140" s="241">
        <f t="shared" si="5"/>
        <v>0</v>
      </c>
      <c r="Q140" s="261"/>
      <c r="R140" s="261"/>
      <c r="S140" s="261"/>
      <c r="T140" s="262"/>
      <c r="U140" s="165"/>
    </row>
    <row r="141" spans="1:21" ht="15" customHeight="1" x14ac:dyDescent="0.15">
      <c r="A141" s="590"/>
      <c r="B141" s="591"/>
      <c r="C141" s="598"/>
      <c r="D141" s="599"/>
      <c r="E141" s="600"/>
      <c r="F141" s="256"/>
      <c r="G141" s="598"/>
      <c r="H141" s="599"/>
      <c r="I141" s="599"/>
      <c r="J141" s="599"/>
      <c r="K141" s="599"/>
      <c r="L141" s="599"/>
      <c r="M141" s="599"/>
      <c r="N141" s="601"/>
      <c r="O141" s="250"/>
      <c r="P141" s="241">
        <f t="shared" si="5"/>
        <v>0</v>
      </c>
      <c r="Q141" s="261"/>
      <c r="R141" s="261"/>
      <c r="S141" s="261"/>
      <c r="T141" s="262"/>
      <c r="U141" s="165"/>
    </row>
    <row r="142" spans="1:21" ht="15" customHeight="1" x14ac:dyDescent="0.15">
      <c r="A142" s="590"/>
      <c r="B142" s="591"/>
      <c r="C142" s="598"/>
      <c r="D142" s="599"/>
      <c r="E142" s="600"/>
      <c r="F142" s="256"/>
      <c r="G142" s="598"/>
      <c r="H142" s="599"/>
      <c r="I142" s="599"/>
      <c r="J142" s="599"/>
      <c r="K142" s="599"/>
      <c r="L142" s="599"/>
      <c r="M142" s="599"/>
      <c r="N142" s="601"/>
      <c r="O142" s="250"/>
      <c r="P142" s="241">
        <f t="shared" si="5"/>
        <v>0</v>
      </c>
      <c r="Q142" s="261"/>
      <c r="R142" s="261"/>
      <c r="S142" s="261"/>
      <c r="T142" s="262"/>
      <c r="U142" s="165"/>
    </row>
    <row r="143" spans="1:21" ht="15" customHeight="1" x14ac:dyDescent="0.15">
      <c r="A143" s="590"/>
      <c r="B143" s="591"/>
      <c r="C143" s="598"/>
      <c r="D143" s="599"/>
      <c r="E143" s="600"/>
      <c r="F143" s="256"/>
      <c r="G143" s="598"/>
      <c r="H143" s="599"/>
      <c r="I143" s="599"/>
      <c r="J143" s="599"/>
      <c r="K143" s="599"/>
      <c r="L143" s="599"/>
      <c r="M143" s="599"/>
      <c r="N143" s="601"/>
      <c r="O143" s="250"/>
      <c r="P143" s="241">
        <f t="shared" si="5"/>
        <v>0</v>
      </c>
      <c r="Q143" s="261"/>
      <c r="R143" s="261"/>
      <c r="S143" s="261"/>
      <c r="T143" s="262"/>
      <c r="U143" s="165"/>
    </row>
    <row r="144" spans="1:21" ht="15" customHeight="1" x14ac:dyDescent="0.15">
      <c r="A144" s="590"/>
      <c r="B144" s="591"/>
      <c r="C144" s="598"/>
      <c r="D144" s="599"/>
      <c r="E144" s="600"/>
      <c r="F144" s="256"/>
      <c r="G144" s="598"/>
      <c r="H144" s="599"/>
      <c r="I144" s="599"/>
      <c r="J144" s="599"/>
      <c r="K144" s="599"/>
      <c r="L144" s="599"/>
      <c r="M144" s="599"/>
      <c r="N144" s="601"/>
      <c r="O144" s="250"/>
      <c r="P144" s="241">
        <f t="shared" si="5"/>
        <v>0</v>
      </c>
      <c r="Q144" s="261"/>
      <c r="R144" s="261"/>
      <c r="S144" s="261"/>
      <c r="T144" s="262"/>
    </row>
    <row r="145" spans="1:20" ht="15" customHeight="1" x14ac:dyDescent="0.15">
      <c r="A145" s="590"/>
      <c r="B145" s="591"/>
      <c r="C145" s="598"/>
      <c r="D145" s="599"/>
      <c r="E145" s="600"/>
      <c r="F145" s="256"/>
      <c r="G145" s="598"/>
      <c r="H145" s="599"/>
      <c r="I145" s="599"/>
      <c r="J145" s="599"/>
      <c r="K145" s="599"/>
      <c r="L145" s="599"/>
      <c r="M145" s="599"/>
      <c r="N145" s="601"/>
      <c r="O145" s="250"/>
      <c r="P145" s="241">
        <f t="shared" si="5"/>
        <v>0</v>
      </c>
      <c r="Q145" s="261"/>
      <c r="R145" s="261"/>
      <c r="S145" s="261"/>
      <c r="T145" s="262"/>
    </row>
    <row r="146" spans="1:20" ht="15" customHeight="1" x14ac:dyDescent="0.15">
      <c r="A146" s="590"/>
      <c r="B146" s="591"/>
      <c r="C146" s="598"/>
      <c r="D146" s="599"/>
      <c r="E146" s="600"/>
      <c r="F146" s="256"/>
      <c r="G146" s="598"/>
      <c r="H146" s="599"/>
      <c r="I146" s="599"/>
      <c r="J146" s="599"/>
      <c r="K146" s="599"/>
      <c r="L146" s="599"/>
      <c r="M146" s="599"/>
      <c r="N146" s="601"/>
      <c r="O146" s="250"/>
      <c r="P146" s="241">
        <f t="shared" si="5"/>
        <v>0</v>
      </c>
      <c r="Q146" s="261"/>
      <c r="R146" s="261"/>
      <c r="S146" s="261"/>
      <c r="T146" s="262"/>
    </row>
    <row r="147" spans="1:20" ht="15" customHeight="1" x14ac:dyDescent="0.15">
      <c r="A147" s="590"/>
      <c r="B147" s="591"/>
      <c r="C147" s="598"/>
      <c r="D147" s="599"/>
      <c r="E147" s="600"/>
      <c r="F147" s="256"/>
      <c r="G147" s="598"/>
      <c r="H147" s="599"/>
      <c r="I147" s="599"/>
      <c r="J147" s="599"/>
      <c r="K147" s="599"/>
      <c r="L147" s="599"/>
      <c r="M147" s="599"/>
      <c r="N147" s="601"/>
      <c r="O147" s="250"/>
      <c r="P147" s="241">
        <f t="shared" si="5"/>
        <v>0</v>
      </c>
      <c r="Q147" s="261"/>
      <c r="R147" s="261"/>
      <c r="S147" s="261"/>
      <c r="T147" s="262"/>
    </row>
    <row r="148" spans="1:20" ht="15" customHeight="1" x14ac:dyDescent="0.15">
      <c r="A148" s="590"/>
      <c r="B148" s="591"/>
      <c r="C148" s="598"/>
      <c r="D148" s="599"/>
      <c r="E148" s="600"/>
      <c r="F148" s="256"/>
      <c r="G148" s="598"/>
      <c r="H148" s="599"/>
      <c r="I148" s="599"/>
      <c r="J148" s="599"/>
      <c r="K148" s="599"/>
      <c r="L148" s="599"/>
      <c r="M148" s="599"/>
      <c r="N148" s="601"/>
      <c r="O148" s="250"/>
      <c r="P148" s="241">
        <f t="shared" si="5"/>
        <v>0</v>
      </c>
      <c r="Q148" s="261"/>
      <c r="R148" s="261"/>
      <c r="S148" s="261"/>
      <c r="T148" s="262"/>
    </row>
    <row r="149" spans="1:20" ht="15" customHeight="1" thickBot="1" x14ac:dyDescent="0.2">
      <c r="A149" s="592"/>
      <c r="B149" s="593"/>
      <c r="C149" s="602"/>
      <c r="D149" s="603"/>
      <c r="E149" s="604"/>
      <c r="F149" s="258"/>
      <c r="G149" s="602"/>
      <c r="H149" s="603"/>
      <c r="I149" s="603"/>
      <c r="J149" s="603"/>
      <c r="K149" s="603"/>
      <c r="L149" s="603"/>
      <c r="M149" s="603"/>
      <c r="N149" s="605"/>
      <c r="O149" s="252"/>
      <c r="P149" s="244">
        <f t="shared" si="5"/>
        <v>0</v>
      </c>
      <c r="Q149" s="263"/>
      <c r="R149" s="263"/>
      <c r="S149" s="263"/>
      <c r="T149" s="264"/>
    </row>
    <row r="150" spans="1:20" x14ac:dyDescent="0.15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</row>
    <row r="151" spans="1:20" x14ac:dyDescent="0.15">
      <c r="A151" s="165"/>
      <c r="B151" s="166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</row>
    <row r="152" spans="1:20" x14ac:dyDescent="0.15">
      <c r="A152" s="165"/>
      <c r="B152" s="166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</row>
    <row r="153" spans="1:20" x14ac:dyDescent="0.15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</row>
  </sheetData>
  <sheetProtection password="CEFD" sheet="1" formatCells="0" formatColumns="0" formatRows="0"/>
  <protectedRanges>
    <protectedRange sqref="F4:K5 O4:S5 F9:M11 F16:R18 C22:O41 D42:O45 C46:O56 Q22:T56 C59:O82 E83:O85 C86:O112 Q59:T112 D115:O116 C117:O149 Q115:T149" name="範囲1"/>
  </protectedRanges>
  <mergeCells count="312">
    <mergeCell ref="A2:T2"/>
    <mergeCell ref="L4:N4"/>
    <mergeCell ref="A9:B11"/>
    <mergeCell ref="D9:E9"/>
    <mergeCell ref="D10:E10"/>
    <mergeCell ref="D11:E11"/>
    <mergeCell ref="O4:S4"/>
    <mergeCell ref="L5:N5"/>
    <mergeCell ref="A13:E15"/>
    <mergeCell ref="F13:R13"/>
    <mergeCell ref="F14:I14"/>
    <mergeCell ref="J14:K14"/>
    <mergeCell ref="L14:L15"/>
    <mergeCell ref="M14:O14"/>
    <mergeCell ref="P14:R14"/>
    <mergeCell ref="A7:E8"/>
    <mergeCell ref="F7:M7"/>
    <mergeCell ref="O5:S5"/>
    <mergeCell ref="F4:K4"/>
    <mergeCell ref="F5:K5"/>
    <mergeCell ref="A5:E5"/>
    <mergeCell ref="A4:E4"/>
    <mergeCell ref="P20:P21"/>
    <mergeCell ref="Q20:T20"/>
    <mergeCell ref="A22:B32"/>
    <mergeCell ref="C22:E22"/>
    <mergeCell ref="G22:N22"/>
    <mergeCell ref="C23:E23"/>
    <mergeCell ref="G23:N23"/>
    <mergeCell ref="A16:B18"/>
    <mergeCell ref="D16:E16"/>
    <mergeCell ref="D17:E17"/>
    <mergeCell ref="D18:E18"/>
    <mergeCell ref="A20:B21"/>
    <mergeCell ref="C20:E21"/>
    <mergeCell ref="C24:E24"/>
    <mergeCell ref="G24:N24"/>
    <mergeCell ref="C25:E25"/>
    <mergeCell ref="G25:N25"/>
    <mergeCell ref="C26:E26"/>
    <mergeCell ref="G26:N26"/>
    <mergeCell ref="F20:F21"/>
    <mergeCell ref="G20:N21"/>
    <mergeCell ref="O20:O21"/>
    <mergeCell ref="C30:E30"/>
    <mergeCell ref="G30:N30"/>
    <mergeCell ref="C31:E31"/>
    <mergeCell ref="G31:N31"/>
    <mergeCell ref="C32:E32"/>
    <mergeCell ref="G32:N32"/>
    <mergeCell ref="C27:E27"/>
    <mergeCell ref="G27:N27"/>
    <mergeCell ref="C28:E28"/>
    <mergeCell ref="G28:N28"/>
    <mergeCell ref="C29:E29"/>
    <mergeCell ref="G29:N29"/>
    <mergeCell ref="G37:N37"/>
    <mergeCell ref="C38:E38"/>
    <mergeCell ref="G38:N38"/>
    <mergeCell ref="C39:E39"/>
    <mergeCell ref="G39:N39"/>
    <mergeCell ref="C40:E40"/>
    <mergeCell ref="G40:N40"/>
    <mergeCell ref="A33:B41"/>
    <mergeCell ref="C33:E33"/>
    <mergeCell ref="G33:N33"/>
    <mergeCell ref="C34:E34"/>
    <mergeCell ref="G34:N34"/>
    <mergeCell ref="C35:E35"/>
    <mergeCell ref="G35:N35"/>
    <mergeCell ref="C36:E36"/>
    <mergeCell ref="G36:N36"/>
    <mergeCell ref="C37:E37"/>
    <mergeCell ref="C41:E41"/>
    <mergeCell ref="G41:N41"/>
    <mergeCell ref="A42:A45"/>
    <mergeCell ref="B42:B45"/>
    <mergeCell ref="D42:E42"/>
    <mergeCell ref="G42:N42"/>
    <mergeCell ref="D43:E43"/>
    <mergeCell ref="G43:N43"/>
    <mergeCell ref="D44:E44"/>
    <mergeCell ref="G44:N44"/>
    <mergeCell ref="G49:N49"/>
    <mergeCell ref="D45:E45"/>
    <mergeCell ref="G45:N45"/>
    <mergeCell ref="C46:E46"/>
    <mergeCell ref="G46:N46"/>
    <mergeCell ref="C47:E47"/>
    <mergeCell ref="G47:N47"/>
    <mergeCell ref="C48:E48"/>
    <mergeCell ref="G48:N48"/>
    <mergeCell ref="C49:E49"/>
    <mergeCell ref="C56:E56"/>
    <mergeCell ref="G56:N56"/>
    <mergeCell ref="A57:B58"/>
    <mergeCell ref="C57:E58"/>
    <mergeCell ref="F57:F58"/>
    <mergeCell ref="G57:N58"/>
    <mergeCell ref="C53:E53"/>
    <mergeCell ref="G53:N53"/>
    <mergeCell ref="C54:E54"/>
    <mergeCell ref="G54:N54"/>
    <mergeCell ref="C55:E55"/>
    <mergeCell ref="G55:N55"/>
    <mergeCell ref="A46:B56"/>
    <mergeCell ref="C50:E50"/>
    <mergeCell ref="G50:N50"/>
    <mergeCell ref="C51:E51"/>
    <mergeCell ref="G51:N51"/>
    <mergeCell ref="C52:E52"/>
    <mergeCell ref="G52:N52"/>
    <mergeCell ref="O57:O58"/>
    <mergeCell ref="P57:P58"/>
    <mergeCell ref="Q57:T57"/>
    <mergeCell ref="A59:B69"/>
    <mergeCell ref="C59:E59"/>
    <mergeCell ref="G59:N59"/>
    <mergeCell ref="C60:E60"/>
    <mergeCell ref="G60:N60"/>
    <mergeCell ref="C61:E61"/>
    <mergeCell ref="G61:N61"/>
    <mergeCell ref="C65:E65"/>
    <mergeCell ref="G65:N65"/>
    <mergeCell ref="C66:E66"/>
    <mergeCell ref="G66:N66"/>
    <mergeCell ref="C67:E67"/>
    <mergeCell ref="G67:N67"/>
    <mergeCell ref="C62:E62"/>
    <mergeCell ref="G62:N62"/>
    <mergeCell ref="C63:E63"/>
    <mergeCell ref="G63:N63"/>
    <mergeCell ref="C64:E64"/>
    <mergeCell ref="G64:N64"/>
    <mergeCell ref="C73:E73"/>
    <mergeCell ref="G73:N73"/>
    <mergeCell ref="C74:E74"/>
    <mergeCell ref="G74:N74"/>
    <mergeCell ref="C75:E75"/>
    <mergeCell ref="G75:N75"/>
    <mergeCell ref="C68:E68"/>
    <mergeCell ref="G68:N68"/>
    <mergeCell ref="C69:E69"/>
    <mergeCell ref="G69:N69"/>
    <mergeCell ref="C70:E70"/>
    <mergeCell ref="G70:N70"/>
    <mergeCell ref="C71:E71"/>
    <mergeCell ref="G71:N71"/>
    <mergeCell ref="C72:E72"/>
    <mergeCell ref="C82:E82"/>
    <mergeCell ref="G82:N82"/>
    <mergeCell ref="A83:A85"/>
    <mergeCell ref="B83:B85"/>
    <mergeCell ref="C83:C84"/>
    <mergeCell ref="E83:E84"/>
    <mergeCell ref="G83:N83"/>
    <mergeCell ref="G84:N84"/>
    <mergeCell ref="C85:D85"/>
    <mergeCell ref="G85:N85"/>
    <mergeCell ref="A70:B82"/>
    <mergeCell ref="C79:E79"/>
    <mergeCell ref="G79:N79"/>
    <mergeCell ref="C80:E80"/>
    <mergeCell ref="G80:N80"/>
    <mergeCell ref="C81:E81"/>
    <mergeCell ref="G81:N81"/>
    <mergeCell ref="C76:E76"/>
    <mergeCell ref="G76:N76"/>
    <mergeCell ref="C77:E77"/>
    <mergeCell ref="G77:N77"/>
    <mergeCell ref="C78:E78"/>
    <mergeCell ref="G78:N78"/>
    <mergeCell ref="G72:N72"/>
    <mergeCell ref="G90:N90"/>
    <mergeCell ref="C91:E91"/>
    <mergeCell ref="G91:N91"/>
    <mergeCell ref="C92:E92"/>
    <mergeCell ref="G92:N92"/>
    <mergeCell ref="C93:E93"/>
    <mergeCell ref="G93:N93"/>
    <mergeCell ref="A86:B94"/>
    <mergeCell ref="C86:E86"/>
    <mergeCell ref="G86:N86"/>
    <mergeCell ref="C87:E87"/>
    <mergeCell ref="G87:N87"/>
    <mergeCell ref="C88:E88"/>
    <mergeCell ref="G88:N88"/>
    <mergeCell ref="C89:E89"/>
    <mergeCell ref="G89:N89"/>
    <mergeCell ref="C90:E90"/>
    <mergeCell ref="G98:N98"/>
    <mergeCell ref="C99:E99"/>
    <mergeCell ref="G99:N99"/>
    <mergeCell ref="C100:E100"/>
    <mergeCell ref="G100:N100"/>
    <mergeCell ref="C101:E101"/>
    <mergeCell ref="G101:N101"/>
    <mergeCell ref="C94:E94"/>
    <mergeCell ref="G94:N94"/>
    <mergeCell ref="C95:E95"/>
    <mergeCell ref="G95:N95"/>
    <mergeCell ref="C96:E96"/>
    <mergeCell ref="G96:N96"/>
    <mergeCell ref="C97:E97"/>
    <mergeCell ref="G97:N97"/>
    <mergeCell ref="C98:E98"/>
    <mergeCell ref="C102:E102"/>
    <mergeCell ref="G102:N102"/>
    <mergeCell ref="C103:E103"/>
    <mergeCell ref="G103:N103"/>
    <mergeCell ref="A104:B112"/>
    <mergeCell ref="C104:E104"/>
    <mergeCell ref="G104:N104"/>
    <mergeCell ref="C105:E105"/>
    <mergeCell ref="G105:N105"/>
    <mergeCell ref="C106:E106"/>
    <mergeCell ref="A95:B103"/>
    <mergeCell ref="C110:E110"/>
    <mergeCell ref="G110:N110"/>
    <mergeCell ref="C111:E111"/>
    <mergeCell ref="G111:N111"/>
    <mergeCell ref="C112:E112"/>
    <mergeCell ref="G112:N112"/>
    <mergeCell ref="G106:N106"/>
    <mergeCell ref="C107:E107"/>
    <mergeCell ref="G107:N107"/>
    <mergeCell ref="C108:E108"/>
    <mergeCell ref="G108:N108"/>
    <mergeCell ref="C109:E109"/>
    <mergeCell ref="G109:N109"/>
    <mergeCell ref="Q113:T113"/>
    <mergeCell ref="A115:A116"/>
    <mergeCell ref="B115:B116"/>
    <mergeCell ref="D115:E115"/>
    <mergeCell ref="G115:N115"/>
    <mergeCell ref="D116:E116"/>
    <mergeCell ref="G116:N116"/>
    <mergeCell ref="A113:B114"/>
    <mergeCell ref="C113:E114"/>
    <mergeCell ref="F113:F114"/>
    <mergeCell ref="G113:N114"/>
    <mergeCell ref="O113:O114"/>
    <mergeCell ref="P113:P114"/>
    <mergeCell ref="A117:B127"/>
    <mergeCell ref="C117:E117"/>
    <mergeCell ref="G117:N117"/>
    <mergeCell ref="C118:E118"/>
    <mergeCell ref="G118:N118"/>
    <mergeCell ref="C119:E119"/>
    <mergeCell ref="G119:N119"/>
    <mergeCell ref="C120:E120"/>
    <mergeCell ref="G120:N120"/>
    <mergeCell ref="C121:E121"/>
    <mergeCell ref="C125:E125"/>
    <mergeCell ref="G125:N125"/>
    <mergeCell ref="C126:E126"/>
    <mergeCell ref="G126:N126"/>
    <mergeCell ref="C127:E127"/>
    <mergeCell ref="G127:N127"/>
    <mergeCell ref="G121:N121"/>
    <mergeCell ref="C122:E122"/>
    <mergeCell ref="G122:N122"/>
    <mergeCell ref="C123:E123"/>
    <mergeCell ref="G123:N123"/>
    <mergeCell ref="C124:E124"/>
    <mergeCell ref="G124:N124"/>
    <mergeCell ref="G132:N132"/>
    <mergeCell ref="C133:E133"/>
    <mergeCell ref="G133:N133"/>
    <mergeCell ref="C134:E134"/>
    <mergeCell ref="G134:N134"/>
    <mergeCell ref="C135:E135"/>
    <mergeCell ref="G135:N135"/>
    <mergeCell ref="A128:B138"/>
    <mergeCell ref="C128:E128"/>
    <mergeCell ref="G128:N128"/>
    <mergeCell ref="C129:E129"/>
    <mergeCell ref="G129:N129"/>
    <mergeCell ref="C130:E130"/>
    <mergeCell ref="G130:N130"/>
    <mergeCell ref="C131:E131"/>
    <mergeCell ref="G131:N131"/>
    <mergeCell ref="C132:E132"/>
    <mergeCell ref="C136:E136"/>
    <mergeCell ref="G136:N136"/>
    <mergeCell ref="C137:E137"/>
    <mergeCell ref="G137:N137"/>
    <mergeCell ref="C138:E138"/>
    <mergeCell ref="G138:N138"/>
    <mergeCell ref="A139:B149"/>
    <mergeCell ref="C139:E139"/>
    <mergeCell ref="G139:N139"/>
    <mergeCell ref="C140:E140"/>
    <mergeCell ref="G140:N140"/>
    <mergeCell ref="C141:E141"/>
    <mergeCell ref="G141:N141"/>
    <mergeCell ref="C142:E142"/>
    <mergeCell ref="G142:N142"/>
    <mergeCell ref="C149:E149"/>
    <mergeCell ref="G149:N149"/>
    <mergeCell ref="G143:N143"/>
    <mergeCell ref="C144:E144"/>
    <mergeCell ref="G144:N144"/>
    <mergeCell ref="C145:E145"/>
    <mergeCell ref="G145:N145"/>
    <mergeCell ref="C146:E146"/>
    <mergeCell ref="G146:N146"/>
    <mergeCell ref="C143:E143"/>
    <mergeCell ref="C147:E147"/>
    <mergeCell ref="G147:N147"/>
    <mergeCell ref="C148:E148"/>
    <mergeCell ref="G148:N148"/>
  </mergeCells>
  <phoneticPr fontId="2"/>
  <pageMargins left="0.23622047244094491" right="0.19685039370078741" top="0.31496062992125984" bottom="0.35433070866141736" header="0.31496062992125984" footer="0.35433070866141736"/>
  <pageSetup paperSize="9" orientation="portrait" errors="blank" horizontalDpi="300" r:id="rId1"/>
  <headerFooter alignWithMargins="0"/>
  <rowBreaks count="2" manualBreakCount="2">
    <brk id="56" max="17" man="1"/>
    <brk id="1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(※)各学校が作成する書類内訳</vt:lpstr>
      <vt:lpstr>検定(記入例)</vt:lpstr>
      <vt:lpstr>検定(入力用)</vt:lpstr>
      <vt:lpstr>検定(教科書一覧)</vt:lpstr>
      <vt:lpstr>著作(記入例)</vt:lpstr>
      <vt:lpstr>著作(入力用)</vt:lpstr>
      <vt:lpstr>別表(記入例)</vt:lpstr>
      <vt:lpstr>別表(入力用)</vt:lpstr>
      <vt:lpstr>'(※)各学校が作成する書類内訳'!Print_Area</vt:lpstr>
      <vt:lpstr>'検定(記入例)'!Print_Area</vt:lpstr>
      <vt:lpstr>'検定(教科書一覧)'!Print_Area</vt:lpstr>
      <vt:lpstr>'著作(記入例)'!Print_Area</vt:lpstr>
      <vt:lpstr>'別表(記入例)'!Print_Area</vt:lpstr>
      <vt:lpstr>'別表(入力用)'!Print_Area</vt:lpstr>
      <vt:lpstr>'検定(入力用)'!Print_Titles</vt:lpstr>
      <vt:lpstr>'著作(記入例)'!Print_Titles</vt:lpstr>
      <vt:lpstr>'著作(入力用)'!Print_Titles</vt:lpstr>
      <vt:lpstr>'別表(記入例)'!Print_Titles</vt:lpstr>
      <vt:lpstr>'別表(入力用)'!Print_Titles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2022-04-07T06:24:26Z</cp:lastPrinted>
  <dcterms:created xsi:type="dcterms:W3CDTF">2007-06-19T05:09:07Z</dcterms:created>
  <dcterms:modified xsi:type="dcterms:W3CDTF">2023-06-06T23:11:49Z</dcterms:modified>
</cp:coreProperties>
</file>